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ykhina.TV\Desktop\"/>
    </mc:Choice>
  </mc:AlternateContent>
  <xr:revisionPtr revIDLastSave="0" documentId="13_ncr:1_{0EA43927-A8FE-4C61-A350-894D55911460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ень 1" sheetId="1" r:id="rId1"/>
    <sheet name="День 2" sheetId="14" r:id="rId2"/>
    <sheet name="День 3" sheetId="15" r:id="rId3"/>
    <sheet name="День 4" sheetId="16" r:id="rId4"/>
    <sheet name="День 5" sheetId="17" r:id="rId5"/>
    <sheet name="День 6" sheetId="18" r:id="rId6"/>
    <sheet name="День 7" sheetId="19" r:id="rId7"/>
    <sheet name="День 8" sheetId="20" r:id="rId8"/>
    <sheet name="День 9" sheetId="21" r:id="rId9"/>
    <sheet name="День 10" sheetId="12" r:id="rId10"/>
  </sheets>
  <calcPr calcId="191029"/>
</workbook>
</file>

<file path=xl/calcChain.xml><?xml version="1.0" encoding="utf-8"?>
<calcChain xmlns="http://schemas.openxmlformats.org/spreadsheetml/2006/main">
  <c r="E21" i="12" l="1"/>
  <c r="G21" i="12"/>
  <c r="H21" i="12"/>
  <c r="I21" i="12"/>
  <c r="J21" i="12"/>
  <c r="K21" i="12"/>
  <c r="L21" i="12"/>
  <c r="M21" i="12"/>
  <c r="D21" i="12"/>
  <c r="H11" i="12" l="1"/>
  <c r="E24" i="21" l="1"/>
  <c r="F24" i="21"/>
  <c r="G24" i="21"/>
  <c r="D24" i="21"/>
  <c r="E23" i="21"/>
  <c r="H23" i="21"/>
  <c r="I23" i="21"/>
  <c r="J23" i="21"/>
  <c r="K23" i="21"/>
  <c r="L23" i="21"/>
  <c r="M23" i="21"/>
  <c r="N23" i="21"/>
  <c r="E13" i="21"/>
  <c r="F13" i="21"/>
  <c r="G13" i="21"/>
  <c r="H13" i="21"/>
  <c r="I13" i="21"/>
  <c r="J13" i="21"/>
  <c r="K13" i="21"/>
  <c r="L13" i="21"/>
  <c r="M13" i="21"/>
  <c r="N13" i="21"/>
  <c r="D13" i="21"/>
  <c r="H15" i="20"/>
  <c r="I15" i="20"/>
  <c r="J15" i="20"/>
  <c r="K15" i="20"/>
  <c r="L15" i="20"/>
  <c r="M15" i="20"/>
  <c r="N15" i="20"/>
  <c r="E25" i="19"/>
  <c r="G25" i="19"/>
  <c r="H25" i="19"/>
  <c r="I25" i="19"/>
  <c r="J25" i="19"/>
  <c r="K25" i="19"/>
  <c r="L25" i="19"/>
  <c r="M25" i="19"/>
  <c r="N25" i="19"/>
  <c r="D25" i="19"/>
  <c r="E15" i="19"/>
  <c r="G15" i="19"/>
  <c r="H15" i="19"/>
  <c r="I15" i="19"/>
  <c r="J15" i="19"/>
  <c r="K15" i="19"/>
  <c r="L15" i="19"/>
  <c r="M15" i="19"/>
  <c r="N15" i="19"/>
  <c r="D15" i="19"/>
  <c r="E25" i="16" l="1"/>
  <c r="F25" i="16"/>
  <c r="G25" i="16"/>
  <c r="D25" i="16"/>
  <c r="E14" i="16"/>
  <c r="H14" i="16"/>
  <c r="I14" i="16"/>
  <c r="J14" i="16"/>
  <c r="K14" i="16"/>
  <c r="L14" i="16"/>
  <c r="M14" i="16"/>
  <c r="N14" i="16"/>
  <c r="D14" i="16"/>
  <c r="H23" i="15"/>
  <c r="I23" i="15"/>
  <c r="J23" i="15"/>
  <c r="K23" i="15"/>
  <c r="L23" i="15"/>
  <c r="M23" i="15"/>
  <c r="N23" i="15"/>
  <c r="E23" i="15"/>
  <c r="D23" i="15"/>
  <c r="G14" i="15"/>
  <c r="H14" i="15"/>
  <c r="I14" i="15"/>
  <c r="J14" i="15"/>
  <c r="K14" i="15"/>
  <c r="L14" i="15"/>
  <c r="M14" i="15"/>
  <c r="N14" i="15"/>
  <c r="E14" i="15"/>
  <c r="E13" i="14" l="1"/>
  <c r="F13" i="14"/>
  <c r="G13" i="14"/>
  <c r="H13" i="14"/>
  <c r="I13" i="14"/>
  <c r="J13" i="14"/>
  <c r="K13" i="14"/>
  <c r="L13" i="14"/>
  <c r="M13" i="14"/>
  <c r="N13" i="14"/>
  <c r="D13" i="14"/>
  <c r="E22" i="1"/>
  <c r="F22" i="1"/>
  <c r="G22" i="1"/>
  <c r="H22" i="1"/>
  <c r="I22" i="1"/>
  <c r="J22" i="1"/>
  <c r="K22" i="1"/>
  <c r="L22" i="1"/>
  <c r="M22" i="1"/>
  <c r="N22" i="1"/>
  <c r="D22" i="1"/>
  <c r="E13" i="1"/>
  <c r="F13" i="1"/>
  <c r="G13" i="1"/>
  <c r="H13" i="1"/>
  <c r="I13" i="1"/>
  <c r="J13" i="1"/>
  <c r="K13" i="1"/>
  <c r="L13" i="1"/>
  <c r="M13" i="1"/>
  <c r="N13" i="1"/>
  <c r="D13" i="1"/>
  <c r="H23" i="18" l="1"/>
  <c r="L23" i="18"/>
  <c r="J23" i="18"/>
  <c r="N23" i="18"/>
  <c r="M23" i="18"/>
  <c r="K23" i="18"/>
  <c r="N22" i="14" l="1"/>
  <c r="M22" i="14"/>
  <c r="K22" i="14"/>
  <c r="J22" i="14"/>
  <c r="I22" i="14"/>
  <c r="H22" i="14"/>
  <c r="N21" i="12"/>
  <c r="E25" i="20" l="1"/>
  <c r="G25" i="20"/>
  <c r="H25" i="20"/>
  <c r="I25" i="20"/>
  <c r="J25" i="20"/>
  <c r="K25" i="20"/>
  <c r="K26" i="20" s="1"/>
  <c r="L25" i="20"/>
  <c r="L26" i="20" s="1"/>
  <c r="M25" i="20"/>
  <c r="N25" i="20"/>
  <c r="D25" i="20"/>
  <c r="E22" i="14"/>
  <c r="D22" i="14"/>
  <c r="G26" i="20" l="1"/>
  <c r="F26" i="20"/>
  <c r="E26" i="20"/>
  <c r="D26" i="20"/>
  <c r="I23" i="18"/>
  <c r="N14" i="18"/>
  <c r="M14" i="18"/>
  <c r="L14" i="18"/>
  <c r="L24" i="18" s="1"/>
  <c r="K14" i="18"/>
  <c r="K24" i="18" s="1"/>
  <c r="J14" i="18"/>
  <c r="I14" i="18"/>
  <c r="H14" i="18"/>
  <c r="E23" i="17"/>
  <c r="H23" i="17"/>
  <c r="I23" i="17"/>
  <c r="J23" i="17"/>
  <c r="K23" i="17"/>
  <c r="L23" i="17"/>
  <c r="M23" i="17"/>
  <c r="N23" i="17"/>
  <c r="N13" i="17"/>
  <c r="M13" i="17"/>
  <c r="L13" i="17"/>
  <c r="K13" i="17"/>
  <c r="J13" i="17"/>
  <c r="I13" i="17"/>
  <c r="H13" i="17"/>
  <c r="H24" i="16"/>
  <c r="I24" i="16"/>
  <c r="J24" i="16"/>
  <c r="K24" i="16"/>
  <c r="L24" i="16"/>
  <c r="M24" i="16"/>
  <c r="N24" i="16"/>
  <c r="D24" i="15"/>
  <c r="F24" i="15"/>
  <c r="K24" i="15"/>
  <c r="L24" i="15"/>
  <c r="E23" i="14"/>
  <c r="F23" i="14"/>
  <c r="G23" i="14"/>
  <c r="K23" i="14"/>
  <c r="L23" i="14"/>
  <c r="D23" i="14"/>
  <c r="K23" i="1"/>
  <c r="L23" i="1"/>
  <c r="E23" i="1"/>
  <c r="F23" i="1"/>
  <c r="G23" i="1"/>
  <c r="D23" i="1"/>
  <c r="L26" i="19" l="1"/>
  <c r="K26" i="19"/>
  <c r="K24" i="17"/>
  <c r="L24" i="17"/>
  <c r="K25" i="16"/>
  <c r="L25" i="16"/>
  <c r="D24" i="17"/>
  <c r="D26" i="19"/>
  <c r="F26" i="19"/>
  <c r="E26" i="19"/>
  <c r="G26" i="19"/>
  <c r="E24" i="18"/>
  <c r="G24" i="18"/>
  <c r="D24" i="18"/>
  <c r="F24" i="18"/>
  <c r="F24" i="17"/>
  <c r="E24" i="17"/>
  <c r="G24" i="17"/>
  <c r="G24" i="15"/>
  <c r="E24" i="15"/>
  <c r="K24" i="21"/>
  <c r="L24" i="21"/>
  <c r="D22" i="12"/>
  <c r="E22" i="12"/>
  <c r="E23" i="12" s="1"/>
  <c r="G22" i="12"/>
  <c r="G23" i="12" s="1"/>
  <c r="F22" i="12"/>
  <c r="F23" i="12" s="1"/>
  <c r="N11" i="12"/>
  <c r="L11" i="12"/>
  <c r="M11" i="12"/>
  <c r="K11" i="12"/>
  <c r="I11" i="12"/>
  <c r="J11" i="12"/>
</calcChain>
</file>

<file path=xl/sharedStrings.xml><?xml version="1.0" encoding="utf-8"?>
<sst xmlns="http://schemas.openxmlformats.org/spreadsheetml/2006/main" count="457" uniqueCount="121">
  <si>
    <t>Наименование блюда</t>
  </si>
  <si>
    <t>Масса порции</t>
  </si>
  <si>
    <t>Пищевые вещества</t>
  </si>
  <si>
    <t>Б</t>
  </si>
  <si>
    <t>Ж</t>
  </si>
  <si>
    <t>У</t>
  </si>
  <si>
    <t>Энергетическая ценность (Ккал)</t>
  </si>
  <si>
    <t>ДЕНЬ 1</t>
  </si>
  <si>
    <t xml:space="preserve">                                ЗАВТРАК</t>
  </si>
  <si>
    <t>Чай с сахаром</t>
  </si>
  <si>
    <t>Итого:</t>
  </si>
  <si>
    <t>ОБЕД</t>
  </si>
  <si>
    <t>ИТОГО ЗА ДЕНЬ:</t>
  </si>
  <si>
    <t>Какао с молоком</t>
  </si>
  <si>
    <t>Пюре картофельное</t>
  </si>
  <si>
    <t>ДЕНЬ 2</t>
  </si>
  <si>
    <t>ДЕНЬ 3</t>
  </si>
  <si>
    <t>Апельсин</t>
  </si>
  <si>
    <t>ДЕНЬ 4</t>
  </si>
  <si>
    <t>Сыр порционный</t>
  </si>
  <si>
    <t>ДЕНЬ 5</t>
  </si>
  <si>
    <t>Яйцо отварное</t>
  </si>
  <si>
    <t>ДЕНЬ 6</t>
  </si>
  <si>
    <t>ДЕНЬ 7</t>
  </si>
  <si>
    <t>ДЕНЬ 10</t>
  </si>
  <si>
    <t>Итого за день:</t>
  </si>
  <si>
    <t>Витамины</t>
  </si>
  <si>
    <t>B1</t>
  </si>
  <si>
    <t>C</t>
  </si>
  <si>
    <t>A</t>
  </si>
  <si>
    <t>Са</t>
  </si>
  <si>
    <t>Р</t>
  </si>
  <si>
    <t>Мg</t>
  </si>
  <si>
    <t>Fe</t>
  </si>
  <si>
    <t>Минеральные вещества</t>
  </si>
  <si>
    <t>Хлеб ржаной</t>
  </si>
  <si>
    <t>36.0</t>
  </si>
  <si>
    <t>Сок фруктовый</t>
  </si>
  <si>
    <t>Горошек зелен. консерв.</t>
  </si>
  <si>
    <t>Плов из говядины</t>
  </si>
  <si>
    <t>ДЕНЬ 8</t>
  </si>
  <si>
    <t>ДЕНЬ 9</t>
  </si>
  <si>
    <t>Гуляш из говядины</t>
  </si>
  <si>
    <t>ЗАВТРАК</t>
  </si>
  <si>
    <t>Среднее значение :</t>
  </si>
  <si>
    <t>Яблоко свежее</t>
  </si>
  <si>
    <t xml:space="preserve">Банан </t>
  </si>
  <si>
    <t>Итого за период:</t>
  </si>
  <si>
    <t>50</t>
  </si>
  <si>
    <t>200</t>
  </si>
  <si>
    <t>Порционно огурец консервир.</t>
  </si>
  <si>
    <t>Тефтели из говядины с рисом</t>
  </si>
  <si>
    <t xml:space="preserve">Хлеб пшеничный </t>
  </si>
  <si>
    <t>Компот из смеси сухофруктов</t>
  </si>
  <si>
    <t>Примечание: * ООО Фирма "Партнер" "Сборник технологических карт, рецептур блюд кулинарных изделий для школьного питания"</t>
  </si>
  <si>
    <t>Кукуруза консервир.</t>
  </si>
  <si>
    <t>Рассольник  ленинградский</t>
  </si>
  <si>
    <t>Сосиска отварная</t>
  </si>
  <si>
    <t>Масло слив. порц.</t>
  </si>
  <si>
    <t xml:space="preserve">Хлеб ржаной </t>
  </si>
  <si>
    <t>№ тех. карты</t>
  </si>
  <si>
    <t>Борщ с капустой и картофелем</t>
  </si>
  <si>
    <t>Щи из свежей капусты с карт.</t>
  </si>
  <si>
    <t>Корж молочный</t>
  </si>
  <si>
    <t xml:space="preserve">Омлет натуральный </t>
  </si>
  <si>
    <t>150/8</t>
  </si>
  <si>
    <t>Кисель из концентрата пл\яг.</t>
  </si>
  <si>
    <t>Пряники</t>
  </si>
  <si>
    <t xml:space="preserve">Суп гороховый </t>
  </si>
  <si>
    <t>ВОЗРАСТНАЯ КАТЕГОРИЯ:  12-18  лет</t>
  </si>
  <si>
    <t>250/7</t>
  </si>
  <si>
    <t>70</t>
  </si>
  <si>
    <t>100/50</t>
  </si>
  <si>
    <t>ВОЗРАСТНАЯ КАТЕГОРИЯ:  12-18 лет</t>
  </si>
  <si>
    <t>200/5</t>
  </si>
  <si>
    <t>ВОЗРАСТНАЯ КАТЕГОРИЯ:  12-18лет</t>
  </si>
  <si>
    <t>220/8</t>
  </si>
  <si>
    <t>Омлет с зеленым горошком</t>
  </si>
  <si>
    <t>150\8</t>
  </si>
  <si>
    <t>Биточки  рыбные</t>
  </si>
  <si>
    <t>Напиток из шиповника</t>
  </si>
  <si>
    <t>Помидоры  консерв.</t>
  </si>
  <si>
    <t>Напиток лимонный</t>
  </si>
  <si>
    <t>Жаркое по домашнему</t>
  </si>
  <si>
    <t>170/80</t>
  </si>
  <si>
    <t>Чай с молоком и сахаром</t>
  </si>
  <si>
    <t>Каша пшенная молочная</t>
  </si>
  <si>
    <t>Каша молочная "Дружба"</t>
  </si>
  <si>
    <t>Запеканка из творога</t>
  </si>
  <si>
    <t>Голубцы ленивые</t>
  </si>
  <si>
    <t>Биточки мясные</t>
  </si>
  <si>
    <t>Тефтели рыбные</t>
  </si>
  <si>
    <t>Каша манная молоч. с маслом</t>
  </si>
  <si>
    <t>240/10</t>
  </si>
  <si>
    <t>Каша рисовая молочная  вязкая</t>
  </si>
  <si>
    <t>Макароны отварные</t>
  </si>
  <si>
    <t>Суп  с клецками</t>
  </si>
  <si>
    <t>Суп молочный с вермешелью</t>
  </si>
  <si>
    <t>Картофель отварн. с маслом</t>
  </si>
  <si>
    <t>220/5</t>
  </si>
  <si>
    <t>Гречка отварн.рассыпчатая</t>
  </si>
  <si>
    <t>Булочка сдобная</t>
  </si>
  <si>
    <t>Котлеты куринные</t>
  </si>
  <si>
    <t>Капуста тушеная</t>
  </si>
  <si>
    <t>Чай с лимоном</t>
  </si>
  <si>
    <t>Вафли</t>
  </si>
  <si>
    <t>Щницель из говядины</t>
  </si>
  <si>
    <t>Рис отварной</t>
  </si>
  <si>
    <t>Суп  картоф. с домаш.лапшой</t>
  </si>
  <si>
    <t>300/12</t>
  </si>
  <si>
    <t>Коф. напиток на  молоке</t>
  </si>
  <si>
    <t>180/30</t>
  </si>
  <si>
    <t>100/40</t>
  </si>
  <si>
    <t>200/7</t>
  </si>
  <si>
    <t>120/50</t>
  </si>
  <si>
    <t>120/7</t>
  </si>
  <si>
    <t>Суп с макар.  изделиями</t>
  </si>
  <si>
    <t>80/50</t>
  </si>
  <si>
    <t>Печенье</t>
  </si>
  <si>
    <t>Яблоко</t>
  </si>
  <si>
    <t>Кофейный напиток на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</si>
</sst>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Times New Roman"/>
      <family val="2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i/>
      <sz val="14"/>
      <color rgb="FF0070C0"/>
      <name val="Times New Roman"/>
      <family val="1"/>
      <charset val="204"/>
    </font>
    <font>
      <b/>
      <sz val="14"/>
      <color rgb="FFFF0000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i/>
      <sz val="14"/>
      <color rgb="FFCC3300"/>
      <name val="Times New Roman"/>
      <family val="1"/>
      <charset val="204"/>
    </font>
    <font>
      <b/>
      <i/>
      <sz val="12"/>
      <color rgb="FFCC33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2"/>
      <charset val="204"/>
    </font>
    <font>
      <b/>
      <i/>
      <sz val="12"/>
      <color rgb="FF0070C0"/>
      <name val="Times New Roman"/>
      <family val="1"/>
      <charset val="204"/>
    </font>
    <font>
      <sz val="12"/>
      <color rgb="FFFF0000"/>
      <name val="Times New Roman"/>
      <family val="2"/>
      <charset val="204"/>
    </font>
    <font>
      <sz val="12"/>
      <name val="Times New Roman"/>
      <family val="2"/>
      <charset val="204"/>
    </font>
    <font>
      <i/>
      <sz val="12"/>
      <color theme="1"/>
      <name val="Times New Roman"/>
      <family val="1"/>
      <charset val="204"/>
    </font>
    <font>
      <sz val="14"/>
      <name val="Times New Roman"/>
      <family val="2"/>
      <charset val="204"/>
    </font>
    <font>
      <b/>
      <i/>
      <sz val="12"/>
      <name val="Times New Roman"/>
      <family val="1"/>
      <charset val="204"/>
    </font>
    <font>
      <b/>
      <i/>
      <sz val="12"/>
      <color rgb="FFC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1" xfId="0" applyFont="1" applyFill="1" applyBorder="1"/>
    <xf numFmtId="0" fontId="11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0" fillId="2" borderId="1" xfId="0" applyFill="1" applyBorder="1"/>
    <xf numFmtId="0" fontId="12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0" fillId="0" borderId="7" xfId="0" applyBorder="1"/>
    <xf numFmtId="0" fontId="2" fillId="0" borderId="5" xfId="0" applyFont="1" applyBorder="1" applyAlignment="1">
      <alignment horizontal="left"/>
    </xf>
    <xf numFmtId="0" fontId="0" fillId="0" borderId="5" xfId="0" applyBorder="1"/>
    <xf numFmtId="0" fontId="14" fillId="0" borderId="0" xfId="0" applyFont="1"/>
    <xf numFmtId="2" fontId="12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5" xfId="0" applyFill="1" applyBorder="1"/>
    <xf numFmtId="0" fontId="0" fillId="2" borderId="1" xfId="0" applyFont="1" applyFill="1" applyBorder="1" applyAlignment="1">
      <alignment horizontal="center"/>
    </xf>
    <xf numFmtId="0" fontId="3" fillId="2" borderId="6" xfId="0" applyFont="1" applyFill="1" applyBorder="1"/>
    <xf numFmtId="0" fontId="1" fillId="2" borderId="6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9" fontId="17" fillId="0" borderId="0" xfId="0" applyNumberFormat="1" applyFont="1" applyAlignment="1">
      <alignment horizontal="left"/>
    </xf>
    <xf numFmtId="0" fontId="18" fillId="2" borderId="1" xfId="0" applyFont="1" applyFill="1" applyBorder="1"/>
    <xf numFmtId="0" fontId="18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0" fillId="2" borderId="0" xfId="0" applyFont="1" applyFill="1" applyBorder="1"/>
    <xf numFmtId="49" fontId="20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4" fillId="2" borderId="5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6" fillId="2" borderId="5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14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/>
    </xf>
    <xf numFmtId="0" fontId="4" fillId="2" borderId="6" xfId="0" applyFont="1" applyFill="1" applyBorder="1"/>
    <xf numFmtId="0" fontId="6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vertical="top" wrapText="1"/>
    </xf>
    <xf numFmtId="0" fontId="18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2" borderId="0" xfId="0" applyFill="1"/>
    <xf numFmtId="9" fontId="17" fillId="2" borderId="0" xfId="0" applyNumberFormat="1" applyFont="1" applyFill="1" applyAlignment="1">
      <alignment horizontal="left"/>
    </xf>
    <xf numFmtId="0" fontId="14" fillId="2" borderId="1" xfId="0" applyNumberFormat="1" applyFont="1" applyFill="1" applyBorder="1" applyAlignment="1">
      <alignment horizontal="center" vertical="top" wrapText="1"/>
    </xf>
    <xf numFmtId="0" fontId="7" fillId="2" borderId="6" xfId="0" applyFont="1" applyFill="1" applyBorder="1"/>
    <xf numFmtId="0" fontId="16" fillId="2" borderId="6" xfId="0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5" fillId="2" borderId="1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0" fontId="21" fillId="2" borderId="1" xfId="0" applyFont="1" applyFill="1" applyBorder="1" applyAlignment="1">
      <alignment horizontal="center"/>
    </xf>
    <xf numFmtId="0" fontId="22" fillId="2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2" borderId="8" xfId="0" applyFill="1" applyBorder="1"/>
    <xf numFmtId="0" fontId="0" fillId="2" borderId="0" xfId="0" applyFill="1" applyBorder="1"/>
    <xf numFmtId="0" fontId="14" fillId="2" borderId="0" xfId="0" applyFont="1" applyFill="1" applyBorder="1" applyAlignment="1">
      <alignment vertical="top" wrapText="1"/>
    </xf>
    <xf numFmtId="0" fontId="18" fillId="2" borderId="6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49" fontId="18" fillId="2" borderId="1" xfId="0" applyNumberFormat="1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vertical="center" wrapText="1"/>
    </xf>
    <xf numFmtId="0" fontId="14" fillId="2" borderId="5" xfId="0" applyFont="1" applyFill="1" applyBorder="1" applyAlignment="1">
      <alignment horizontal="center" vertical="center" wrapText="1"/>
    </xf>
    <xf numFmtId="49" fontId="18" fillId="2" borderId="6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/>
    </xf>
    <xf numFmtId="0" fontId="0" fillId="0" borderId="0" xfId="0" applyFill="1" applyBorder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9" fillId="2" borderId="0" xfId="0" applyFont="1" applyFill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A50021"/>
      <color rgb="FFCC3300"/>
      <color rgb="FF66FF33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2:O27"/>
  <sheetViews>
    <sheetView tabSelected="1" topLeftCell="A4" workbookViewId="0">
      <selection activeCell="B29" sqref="B28:O29"/>
    </sheetView>
  </sheetViews>
  <sheetFormatPr defaultRowHeight="15.75" x14ac:dyDescent="0.25"/>
  <cols>
    <col min="1" max="1" width="5.75" customWidth="1"/>
    <col min="2" max="2" width="28.75" customWidth="1"/>
    <col min="3" max="3" width="8.87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5" x14ac:dyDescent="0.25">
      <c r="A2" s="99" t="s">
        <v>7</v>
      </c>
      <c r="B2" s="99"/>
    </row>
    <row r="3" spans="1:15" x14ac:dyDescent="0.25">
      <c r="A3" s="98" t="s">
        <v>69</v>
      </c>
      <c r="B3" s="98"/>
    </row>
    <row r="5" spans="1:15" ht="15.75" customHeight="1" x14ac:dyDescent="0.25">
      <c r="A5" s="103" t="s">
        <v>60</v>
      </c>
      <c r="B5" s="105" t="s">
        <v>0</v>
      </c>
      <c r="C5" s="107" t="s">
        <v>1</v>
      </c>
      <c r="D5" s="100" t="s">
        <v>2</v>
      </c>
      <c r="E5" s="101"/>
      <c r="F5" s="102"/>
      <c r="G5" s="107" t="s">
        <v>6</v>
      </c>
      <c r="H5" s="110" t="s">
        <v>26</v>
      </c>
      <c r="I5" s="110"/>
      <c r="J5" s="110"/>
      <c r="K5" s="110" t="s">
        <v>34</v>
      </c>
      <c r="L5" s="110"/>
      <c r="M5" s="110"/>
      <c r="N5" s="110"/>
    </row>
    <row r="6" spans="1:15" ht="54.75" customHeight="1" x14ac:dyDescent="0.25">
      <c r="A6" s="104"/>
      <c r="B6" s="106"/>
      <c r="C6" s="108"/>
      <c r="D6" s="12" t="s">
        <v>3</v>
      </c>
      <c r="E6" s="12" t="s">
        <v>4</v>
      </c>
      <c r="F6" s="12" t="s">
        <v>5</v>
      </c>
      <c r="G6" s="108"/>
      <c r="H6" s="13" t="s">
        <v>27</v>
      </c>
      <c r="I6" s="14" t="s">
        <v>28</v>
      </c>
      <c r="J6" s="14" t="s">
        <v>29</v>
      </c>
      <c r="K6" s="13" t="s">
        <v>30</v>
      </c>
      <c r="L6" s="14" t="s">
        <v>31</v>
      </c>
      <c r="M6" s="15" t="s">
        <v>32</v>
      </c>
      <c r="N6" s="14" t="s">
        <v>33</v>
      </c>
    </row>
    <row r="7" spans="1:15" x14ac:dyDescent="0.25">
      <c r="A7" s="16"/>
      <c r="B7" s="17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x14ac:dyDescent="0.25">
      <c r="A8" s="71"/>
      <c r="B8" s="40" t="s">
        <v>19</v>
      </c>
      <c r="C8" s="32">
        <v>12</v>
      </c>
      <c r="D8" s="32">
        <v>3.8</v>
      </c>
      <c r="E8" s="32">
        <v>2.36</v>
      </c>
      <c r="F8" s="32">
        <v>0</v>
      </c>
      <c r="G8" s="32">
        <v>44.52</v>
      </c>
      <c r="H8" s="71">
        <v>0.04</v>
      </c>
      <c r="I8" s="71">
        <v>0.16</v>
      </c>
      <c r="J8" s="71">
        <v>0.02</v>
      </c>
      <c r="K8" s="71">
        <v>10</v>
      </c>
      <c r="L8" s="71">
        <v>54</v>
      </c>
      <c r="M8" s="71">
        <v>5</v>
      </c>
      <c r="N8" s="71">
        <v>11</v>
      </c>
    </row>
    <row r="9" spans="1:15" ht="18" customHeight="1" x14ac:dyDescent="0.25">
      <c r="A9" s="32">
        <v>192</v>
      </c>
      <c r="B9" s="42" t="s">
        <v>86</v>
      </c>
      <c r="C9" s="32" t="s">
        <v>70</v>
      </c>
      <c r="D9" s="32">
        <v>5.33</v>
      </c>
      <c r="E9" s="32">
        <v>13.97</v>
      </c>
      <c r="F9" s="32">
        <v>25.14</v>
      </c>
      <c r="G9" s="32">
        <v>252.58</v>
      </c>
      <c r="H9" s="33">
        <v>0.22</v>
      </c>
      <c r="I9" s="33">
        <v>0.19</v>
      </c>
      <c r="J9" s="33">
        <v>0</v>
      </c>
      <c r="K9" s="33">
        <v>157.56</v>
      </c>
      <c r="L9" s="33">
        <v>149</v>
      </c>
      <c r="M9" s="33">
        <v>55.06</v>
      </c>
      <c r="N9" s="33">
        <v>1.43</v>
      </c>
    </row>
    <row r="10" spans="1:15" ht="18.75" x14ac:dyDescent="0.3">
      <c r="A10" s="43"/>
      <c r="B10" s="31" t="s">
        <v>59</v>
      </c>
      <c r="C10" s="34" t="s">
        <v>48</v>
      </c>
      <c r="D10" s="32">
        <v>2.35</v>
      </c>
      <c r="E10" s="32">
        <v>0.35</v>
      </c>
      <c r="F10" s="32">
        <v>24.9</v>
      </c>
      <c r="G10" s="32">
        <v>107</v>
      </c>
      <c r="H10" s="71">
        <v>0.1</v>
      </c>
      <c r="I10" s="71">
        <v>0</v>
      </c>
      <c r="J10" s="71">
        <v>0</v>
      </c>
      <c r="K10" s="71">
        <v>7</v>
      </c>
      <c r="L10" s="71">
        <v>14</v>
      </c>
      <c r="M10" s="71">
        <v>5</v>
      </c>
      <c r="N10" s="71">
        <v>0</v>
      </c>
      <c r="O10" s="30">
        <v>0.25</v>
      </c>
    </row>
    <row r="11" spans="1:15" ht="18.75" x14ac:dyDescent="0.3">
      <c r="A11" s="43"/>
      <c r="B11" s="31" t="s">
        <v>52</v>
      </c>
      <c r="C11" s="34" t="s">
        <v>71</v>
      </c>
      <c r="D11" s="32">
        <v>5.32</v>
      </c>
      <c r="E11" s="32">
        <v>0.42</v>
      </c>
      <c r="F11" s="32">
        <v>36.61</v>
      </c>
      <c r="G11" s="32">
        <v>163.1</v>
      </c>
      <c r="H11" s="71">
        <v>0.04</v>
      </c>
      <c r="I11" s="71">
        <v>0</v>
      </c>
      <c r="J11" s="71">
        <v>0</v>
      </c>
      <c r="K11" s="71">
        <v>3.5</v>
      </c>
      <c r="L11" s="71">
        <v>28.06</v>
      </c>
      <c r="M11" s="71">
        <v>8.8000000000000007</v>
      </c>
      <c r="N11" s="71">
        <v>0.75</v>
      </c>
    </row>
    <row r="12" spans="1:15" x14ac:dyDescent="0.25">
      <c r="A12" s="32">
        <v>282</v>
      </c>
      <c r="B12" s="31" t="s">
        <v>9</v>
      </c>
      <c r="C12" s="34" t="s">
        <v>49</v>
      </c>
      <c r="D12" s="32">
        <v>5.7</v>
      </c>
      <c r="E12" s="32">
        <v>5.9</v>
      </c>
      <c r="F12" s="32">
        <v>9.1</v>
      </c>
      <c r="G12" s="32">
        <v>111</v>
      </c>
      <c r="H12" s="71">
        <v>0.06</v>
      </c>
      <c r="I12" s="71">
        <v>1.0900000000000001</v>
      </c>
      <c r="J12" s="71">
        <v>0</v>
      </c>
      <c r="K12" s="71">
        <v>222.46</v>
      </c>
      <c r="L12" s="71">
        <v>0.8</v>
      </c>
      <c r="M12" s="71">
        <v>25.66</v>
      </c>
      <c r="N12" s="71">
        <v>0.18</v>
      </c>
    </row>
    <row r="13" spans="1:15" ht="18.75" x14ac:dyDescent="0.3">
      <c r="A13" s="6"/>
      <c r="B13" s="44" t="s">
        <v>10</v>
      </c>
      <c r="C13" s="6"/>
      <c r="D13" s="23">
        <f>SUM(D8:D12)</f>
        <v>22.499999999999996</v>
      </c>
      <c r="E13" s="23">
        <f t="shared" ref="E13:N13" si="0">SUM(E8:E12)</f>
        <v>23.000000000000007</v>
      </c>
      <c r="F13" s="23">
        <f t="shared" si="0"/>
        <v>95.75</v>
      </c>
      <c r="G13" s="23">
        <f t="shared" si="0"/>
        <v>678.2</v>
      </c>
      <c r="H13" s="23">
        <f t="shared" si="0"/>
        <v>0.45999999999999996</v>
      </c>
      <c r="I13" s="23">
        <f t="shared" si="0"/>
        <v>1.44</v>
      </c>
      <c r="J13" s="23">
        <f t="shared" si="0"/>
        <v>0.02</v>
      </c>
      <c r="K13" s="23">
        <f t="shared" si="0"/>
        <v>400.52</v>
      </c>
      <c r="L13" s="23">
        <f t="shared" si="0"/>
        <v>245.86</v>
      </c>
      <c r="M13" s="23">
        <f t="shared" si="0"/>
        <v>99.52</v>
      </c>
      <c r="N13" s="23">
        <f t="shared" si="0"/>
        <v>13.36</v>
      </c>
    </row>
    <row r="14" spans="1:15" ht="18.75" x14ac:dyDescent="0.3">
      <c r="A14" s="22"/>
      <c r="B14" s="45" t="s">
        <v>11</v>
      </c>
      <c r="C14" s="22"/>
      <c r="D14" s="22"/>
      <c r="E14" s="22"/>
      <c r="F14" s="22"/>
      <c r="G14" s="22"/>
      <c r="H14" s="24"/>
      <c r="I14" s="24"/>
      <c r="J14" s="24"/>
      <c r="K14" s="24"/>
      <c r="L14" s="24"/>
      <c r="M14" s="24"/>
      <c r="N14" s="24"/>
    </row>
    <row r="15" spans="1:15" x14ac:dyDescent="0.25">
      <c r="A15" s="71"/>
      <c r="B15" s="31" t="s">
        <v>50</v>
      </c>
      <c r="C15" s="32">
        <v>100</v>
      </c>
      <c r="D15" s="32">
        <v>2.8</v>
      </c>
      <c r="E15" s="32">
        <v>0</v>
      </c>
      <c r="F15" s="32">
        <v>1.3</v>
      </c>
      <c r="G15" s="32">
        <v>16</v>
      </c>
      <c r="H15" s="71">
        <v>0.01</v>
      </c>
      <c r="I15" s="71">
        <v>51.08</v>
      </c>
      <c r="J15" s="71">
        <v>0</v>
      </c>
      <c r="K15" s="71">
        <v>11.8</v>
      </c>
      <c r="L15" s="71">
        <v>20.41</v>
      </c>
      <c r="M15" s="71">
        <v>6.8</v>
      </c>
      <c r="N15" s="71">
        <v>0.44</v>
      </c>
    </row>
    <row r="16" spans="1:15" x14ac:dyDescent="0.25">
      <c r="A16" s="32">
        <v>53</v>
      </c>
      <c r="B16" s="91" t="s">
        <v>62</v>
      </c>
      <c r="C16" s="41" t="s">
        <v>109</v>
      </c>
      <c r="D16" s="41">
        <v>1.7</v>
      </c>
      <c r="E16" s="41">
        <v>5.6</v>
      </c>
      <c r="F16" s="41">
        <v>5.4</v>
      </c>
      <c r="G16" s="41">
        <v>51</v>
      </c>
      <c r="H16" s="33">
        <v>0.06</v>
      </c>
      <c r="I16" s="33">
        <v>14.4</v>
      </c>
      <c r="J16" s="33">
        <v>0.02</v>
      </c>
      <c r="K16" s="33">
        <v>38.18</v>
      </c>
      <c r="L16" s="33">
        <v>57.27</v>
      </c>
      <c r="M16" s="73">
        <v>22.91</v>
      </c>
      <c r="N16" s="33">
        <v>0.84</v>
      </c>
    </row>
    <row r="17" spans="1:15" ht="19.5" customHeight="1" x14ac:dyDescent="0.25">
      <c r="A17" s="32">
        <v>106</v>
      </c>
      <c r="B17" s="31" t="s">
        <v>51</v>
      </c>
      <c r="C17" s="32" t="s">
        <v>72</v>
      </c>
      <c r="D17" s="32">
        <v>6.4</v>
      </c>
      <c r="E17" s="32">
        <v>16.2</v>
      </c>
      <c r="F17" s="32">
        <v>9.4</v>
      </c>
      <c r="G17" s="32">
        <v>146</v>
      </c>
      <c r="H17" s="71">
        <v>0.03</v>
      </c>
      <c r="I17" s="71">
        <v>0.59</v>
      </c>
      <c r="J17" s="71">
        <v>0.02</v>
      </c>
      <c r="K17" s="71">
        <v>14.78</v>
      </c>
      <c r="L17" s="71">
        <v>22.17</v>
      </c>
      <c r="M17" s="71">
        <v>22.15</v>
      </c>
      <c r="N17" s="71">
        <v>0.95</v>
      </c>
    </row>
    <row r="18" spans="1:15" ht="18" customHeight="1" x14ac:dyDescent="0.25">
      <c r="A18" s="32">
        <v>172</v>
      </c>
      <c r="B18" s="31" t="s">
        <v>100</v>
      </c>
      <c r="C18" s="32" t="s">
        <v>74</v>
      </c>
      <c r="D18" s="32">
        <v>9.4</v>
      </c>
      <c r="E18" s="32">
        <v>9.4</v>
      </c>
      <c r="F18" s="32">
        <v>33</v>
      </c>
      <c r="G18" s="32">
        <v>232.55</v>
      </c>
      <c r="H18" s="71">
        <v>0.43</v>
      </c>
      <c r="I18" s="71">
        <v>0</v>
      </c>
      <c r="J18" s="71">
        <v>0.04</v>
      </c>
      <c r="K18" s="71">
        <v>23.45</v>
      </c>
      <c r="L18" s="71">
        <v>35.17</v>
      </c>
      <c r="M18" s="71">
        <v>221.58</v>
      </c>
      <c r="N18" s="71">
        <v>7.59</v>
      </c>
    </row>
    <row r="19" spans="1:15" ht="18.75" x14ac:dyDescent="0.25">
      <c r="A19" s="46"/>
      <c r="B19" s="31" t="s">
        <v>35</v>
      </c>
      <c r="C19" s="32">
        <v>70</v>
      </c>
      <c r="D19" s="32">
        <v>3.3</v>
      </c>
      <c r="E19" s="32">
        <v>0.49</v>
      </c>
      <c r="F19" s="32">
        <v>34.799999999999997</v>
      </c>
      <c r="G19" s="32">
        <v>150</v>
      </c>
      <c r="H19" s="71">
        <v>0.04</v>
      </c>
      <c r="I19" s="71">
        <v>0</v>
      </c>
      <c r="J19" s="71">
        <v>0</v>
      </c>
      <c r="K19" s="71">
        <v>10.81</v>
      </c>
      <c r="L19" s="71">
        <v>28.06</v>
      </c>
      <c r="M19" s="71">
        <v>8.8000000000000007</v>
      </c>
      <c r="N19" s="71">
        <v>0.75</v>
      </c>
      <c r="O19" s="30">
        <v>0.35</v>
      </c>
    </row>
    <row r="20" spans="1:15" ht="18.75" x14ac:dyDescent="0.25">
      <c r="A20" s="46"/>
      <c r="B20" s="31" t="s">
        <v>52</v>
      </c>
      <c r="C20" s="32">
        <v>100</v>
      </c>
      <c r="D20" s="32">
        <v>7.6</v>
      </c>
      <c r="E20" s="32">
        <v>0.6</v>
      </c>
      <c r="F20" s="32">
        <v>52.3</v>
      </c>
      <c r="G20" s="32">
        <v>233</v>
      </c>
      <c r="H20" s="71">
        <v>0.1</v>
      </c>
      <c r="I20" s="71">
        <v>0</v>
      </c>
      <c r="J20" s="71">
        <v>0</v>
      </c>
      <c r="K20" s="71">
        <v>7</v>
      </c>
      <c r="L20" s="71">
        <v>14</v>
      </c>
      <c r="M20" s="71">
        <v>5</v>
      </c>
      <c r="N20" s="71">
        <v>0</v>
      </c>
    </row>
    <row r="21" spans="1:15" x14ac:dyDescent="0.25">
      <c r="A21" s="32">
        <v>293</v>
      </c>
      <c r="B21" s="31" t="s">
        <v>53</v>
      </c>
      <c r="C21" s="32">
        <v>200</v>
      </c>
      <c r="D21" s="32">
        <v>0.5</v>
      </c>
      <c r="E21" s="32">
        <v>0.1</v>
      </c>
      <c r="F21" s="32">
        <v>31.2</v>
      </c>
      <c r="G21" s="32">
        <v>121</v>
      </c>
      <c r="H21" s="71">
        <v>7.0000000000000007E-2</v>
      </c>
      <c r="I21" s="71">
        <v>0.28999999999999998</v>
      </c>
      <c r="J21" s="71">
        <v>0</v>
      </c>
      <c r="K21" s="71">
        <v>14.62</v>
      </c>
      <c r="L21" s="71">
        <v>5.94</v>
      </c>
      <c r="M21" s="71">
        <v>8.5</v>
      </c>
      <c r="N21" s="71">
        <v>0.92</v>
      </c>
    </row>
    <row r="22" spans="1:15" ht="18.75" x14ac:dyDescent="0.3">
      <c r="A22" s="26"/>
      <c r="B22" s="49" t="s">
        <v>10</v>
      </c>
      <c r="C22" s="26"/>
      <c r="D22" s="27">
        <f>SUM(D15:D21)</f>
        <v>31.700000000000003</v>
      </c>
      <c r="E22" s="27">
        <f t="shared" ref="E22:N22" si="1">SUM(E15:E21)</f>
        <v>32.389999999999993</v>
      </c>
      <c r="F22" s="27">
        <f t="shared" si="1"/>
        <v>167.39999999999998</v>
      </c>
      <c r="G22" s="27">
        <f t="shared" si="1"/>
        <v>949.55</v>
      </c>
      <c r="H22" s="27">
        <f t="shared" si="1"/>
        <v>0.74</v>
      </c>
      <c r="I22" s="27">
        <f t="shared" si="1"/>
        <v>66.360000000000014</v>
      </c>
      <c r="J22" s="27">
        <f t="shared" si="1"/>
        <v>0.08</v>
      </c>
      <c r="K22" s="27">
        <f t="shared" si="1"/>
        <v>120.64000000000001</v>
      </c>
      <c r="L22" s="27">
        <f t="shared" si="1"/>
        <v>183.02</v>
      </c>
      <c r="M22" s="27">
        <f t="shared" si="1"/>
        <v>295.74</v>
      </c>
      <c r="N22" s="27">
        <f t="shared" si="1"/>
        <v>11.49</v>
      </c>
    </row>
    <row r="23" spans="1:15" ht="19.5" x14ac:dyDescent="0.35">
      <c r="A23" s="2"/>
      <c r="B23" s="55" t="s">
        <v>12</v>
      </c>
      <c r="C23" s="43"/>
      <c r="D23" s="74">
        <f>D22+D13</f>
        <v>54.2</v>
      </c>
      <c r="E23" s="74">
        <f>E22+E13</f>
        <v>55.39</v>
      </c>
      <c r="F23" s="74">
        <f>F22+F13</f>
        <v>263.14999999999998</v>
      </c>
      <c r="G23" s="74">
        <f>G22+G13</f>
        <v>1627.75</v>
      </c>
      <c r="H23" s="74"/>
      <c r="I23" s="74"/>
      <c r="J23" s="74"/>
      <c r="K23" s="74">
        <f>K22+K13</f>
        <v>521.16</v>
      </c>
      <c r="L23" s="74">
        <f>L22+L13</f>
        <v>428.88</v>
      </c>
      <c r="M23" s="74"/>
      <c r="N23" s="74"/>
    </row>
    <row r="24" spans="1:15" ht="18.75" x14ac:dyDescent="0.3">
      <c r="A24" s="4"/>
      <c r="B24" s="4"/>
      <c r="C24" s="5"/>
      <c r="D24" s="5"/>
      <c r="E24" s="5"/>
      <c r="F24" s="5"/>
      <c r="G24" s="5"/>
    </row>
    <row r="25" spans="1:15" x14ac:dyDescent="0.25">
      <c r="A25" s="109" t="s">
        <v>54</v>
      </c>
      <c r="B25" s="109"/>
      <c r="C25" s="109"/>
      <c r="D25" s="109"/>
      <c r="E25" s="109"/>
      <c r="F25" s="109"/>
      <c r="G25" s="109"/>
      <c r="H25" s="109" t="s">
        <v>54</v>
      </c>
      <c r="I25" s="109"/>
      <c r="J25" s="109"/>
      <c r="K25" s="109"/>
      <c r="L25" s="109"/>
      <c r="M25" s="109"/>
      <c r="N25" s="109"/>
    </row>
    <row r="27" spans="1:15" x14ac:dyDescent="0.25">
      <c r="C27" s="59"/>
      <c r="D27" s="59"/>
      <c r="E27" s="59"/>
      <c r="F27" s="59"/>
      <c r="G27" s="59"/>
      <c r="H27" s="59"/>
    </row>
  </sheetData>
  <mergeCells count="11">
    <mergeCell ref="A25:G25"/>
    <mergeCell ref="H25:N25"/>
    <mergeCell ref="H5:J5"/>
    <mergeCell ref="K5:N5"/>
    <mergeCell ref="G5:G6"/>
    <mergeCell ref="A3:B3"/>
    <mergeCell ref="A2:B2"/>
    <mergeCell ref="D5:F5"/>
    <mergeCell ref="A5:A6"/>
    <mergeCell ref="B5:B6"/>
    <mergeCell ref="C5:C6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N27"/>
  <sheetViews>
    <sheetView workbookViewId="0">
      <selection activeCell="H27" sqref="H27:N27"/>
    </sheetView>
  </sheetViews>
  <sheetFormatPr defaultRowHeight="15.75" x14ac:dyDescent="0.25"/>
  <cols>
    <col min="1" max="1" width="7.375" customWidth="1"/>
    <col min="2" max="2" width="32.5" customWidth="1"/>
    <col min="3" max="3" width="11.25" customWidth="1"/>
    <col min="4" max="4" width="11" customWidth="1"/>
    <col min="5" max="5" width="8.375" customWidth="1"/>
    <col min="6" max="6" width="9.25" customWidth="1"/>
    <col min="7" max="7" width="12" customWidth="1"/>
    <col min="8" max="8" width="7" customWidth="1"/>
    <col min="9" max="9" width="8.125" customWidth="1"/>
    <col min="10" max="10" width="6" customWidth="1"/>
    <col min="11" max="11" width="7.75" customWidth="1"/>
    <col min="12" max="12" width="7.625" customWidth="1"/>
    <col min="13" max="13" width="7.25" customWidth="1"/>
    <col min="14" max="14" width="7" customWidth="1"/>
  </cols>
  <sheetData>
    <row r="1" spans="1:14" x14ac:dyDescent="0.25">
      <c r="A1" s="99" t="s">
        <v>24</v>
      </c>
      <c r="B1" s="99"/>
    </row>
    <row r="2" spans="1:14" x14ac:dyDescent="0.25">
      <c r="A2" s="98" t="s">
        <v>69</v>
      </c>
      <c r="B2" s="98"/>
    </row>
    <row r="3" spans="1:14" ht="18.75" x14ac:dyDescent="0.3">
      <c r="A3" s="103" t="s">
        <v>60</v>
      </c>
      <c r="B3" s="116" t="s">
        <v>0</v>
      </c>
      <c r="C3" s="118" t="s">
        <v>1</v>
      </c>
      <c r="D3" s="121" t="s">
        <v>2</v>
      </c>
      <c r="E3" s="122"/>
      <c r="F3" s="123"/>
      <c r="G3" s="120" t="s">
        <v>6</v>
      </c>
      <c r="H3" s="110" t="s">
        <v>26</v>
      </c>
      <c r="I3" s="110"/>
      <c r="J3" s="110"/>
      <c r="K3" s="110" t="s">
        <v>34</v>
      </c>
      <c r="L3" s="110"/>
      <c r="M3" s="110"/>
      <c r="N3" s="110"/>
    </row>
    <row r="4" spans="1:14" ht="19.5" x14ac:dyDescent="0.3">
      <c r="A4" s="104"/>
      <c r="B4" s="117"/>
      <c r="C4" s="119"/>
      <c r="D4" s="3" t="s">
        <v>3</v>
      </c>
      <c r="E4" s="3" t="s">
        <v>4</v>
      </c>
      <c r="F4" s="3" t="s">
        <v>5</v>
      </c>
      <c r="G4" s="120"/>
      <c r="H4" s="13" t="s">
        <v>27</v>
      </c>
      <c r="I4" s="14" t="s">
        <v>28</v>
      </c>
      <c r="J4" s="14" t="s">
        <v>29</v>
      </c>
      <c r="K4" s="13" t="s">
        <v>30</v>
      </c>
      <c r="L4" s="14" t="s">
        <v>31</v>
      </c>
      <c r="M4" s="15" t="s">
        <v>32</v>
      </c>
      <c r="N4" s="14" t="s">
        <v>33</v>
      </c>
    </row>
    <row r="5" spans="1:14" x14ac:dyDescent="0.25">
      <c r="A5" s="9"/>
      <c r="B5" s="66" t="s">
        <v>43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32">
        <v>223</v>
      </c>
      <c r="B6" s="31" t="s">
        <v>88</v>
      </c>
      <c r="C6" s="32" t="s">
        <v>111</v>
      </c>
      <c r="D6" s="32">
        <v>12.1</v>
      </c>
      <c r="E6" s="32">
        <v>13.3</v>
      </c>
      <c r="F6" s="32">
        <v>23.8</v>
      </c>
      <c r="G6" s="32">
        <v>309</v>
      </c>
      <c r="H6" s="71">
        <v>0.09</v>
      </c>
      <c r="I6" s="71">
        <v>0.7</v>
      </c>
      <c r="J6" s="71">
        <v>0</v>
      </c>
      <c r="K6" s="71">
        <v>338.1</v>
      </c>
      <c r="L6" s="71">
        <v>80.34</v>
      </c>
      <c r="M6" s="71">
        <v>48.47</v>
      </c>
      <c r="N6" s="71">
        <v>0.98</v>
      </c>
    </row>
    <row r="7" spans="1:14" x14ac:dyDescent="0.25">
      <c r="A7" s="32"/>
      <c r="B7" s="31" t="s">
        <v>58</v>
      </c>
      <c r="C7" s="32">
        <v>12</v>
      </c>
      <c r="D7" s="32">
        <v>0.16</v>
      </c>
      <c r="E7" s="32">
        <v>6.47</v>
      </c>
      <c r="F7" s="32">
        <v>10.3</v>
      </c>
      <c r="G7" s="32">
        <v>69.400000000000006</v>
      </c>
      <c r="H7" s="71">
        <v>0.1</v>
      </c>
      <c r="I7" s="71">
        <v>0</v>
      </c>
      <c r="J7" s="71">
        <v>0</v>
      </c>
      <c r="K7" s="71">
        <v>7</v>
      </c>
      <c r="L7" s="71">
        <v>14</v>
      </c>
      <c r="M7" s="71">
        <v>5</v>
      </c>
      <c r="N7" s="71">
        <v>0</v>
      </c>
    </row>
    <row r="8" spans="1:14" ht="18.75" x14ac:dyDescent="0.25">
      <c r="A8" s="46"/>
      <c r="B8" s="31" t="s">
        <v>59</v>
      </c>
      <c r="C8" s="34" t="s">
        <v>48</v>
      </c>
      <c r="D8" s="32">
        <v>2.35</v>
      </c>
      <c r="E8" s="32">
        <v>0.35</v>
      </c>
      <c r="F8" s="32">
        <v>24.9</v>
      </c>
      <c r="G8" s="32">
        <v>107</v>
      </c>
      <c r="H8" s="71">
        <v>0.1</v>
      </c>
      <c r="I8" s="71">
        <v>0</v>
      </c>
      <c r="J8" s="71">
        <v>0</v>
      </c>
      <c r="K8" s="71">
        <v>7</v>
      </c>
      <c r="L8" s="71">
        <v>14</v>
      </c>
      <c r="M8" s="71">
        <v>5</v>
      </c>
      <c r="N8" s="71">
        <v>0</v>
      </c>
    </row>
    <row r="9" spans="1:14" ht="18.75" x14ac:dyDescent="0.25">
      <c r="A9" s="46"/>
      <c r="B9" s="31" t="s">
        <v>52</v>
      </c>
      <c r="C9" s="34" t="s">
        <v>71</v>
      </c>
      <c r="D9" s="32">
        <v>5.32</v>
      </c>
      <c r="E9" s="32">
        <v>0.42</v>
      </c>
      <c r="F9" s="32">
        <v>36.61</v>
      </c>
      <c r="G9" s="32">
        <v>163.1</v>
      </c>
      <c r="H9" s="71">
        <v>0.04</v>
      </c>
      <c r="I9" s="71">
        <v>0</v>
      </c>
      <c r="J9" s="71">
        <v>0</v>
      </c>
      <c r="K9" s="71">
        <v>3.5</v>
      </c>
      <c r="L9" s="71">
        <v>28.06</v>
      </c>
      <c r="M9" s="71">
        <v>8.8000000000000007</v>
      </c>
      <c r="N9" s="71">
        <v>0.75</v>
      </c>
    </row>
    <row r="10" spans="1:14" x14ac:dyDescent="0.25">
      <c r="A10" s="32">
        <v>282</v>
      </c>
      <c r="B10" s="31" t="s">
        <v>9</v>
      </c>
      <c r="C10" s="34" t="s">
        <v>49</v>
      </c>
      <c r="D10" s="32">
        <v>5.7</v>
      </c>
      <c r="E10" s="32">
        <v>5.9</v>
      </c>
      <c r="F10" s="32">
        <v>9.1</v>
      </c>
      <c r="G10" s="32">
        <v>111</v>
      </c>
      <c r="H10" s="71">
        <v>0.06</v>
      </c>
      <c r="I10" s="71">
        <v>1.0900000000000001</v>
      </c>
      <c r="J10" s="71">
        <v>0</v>
      </c>
      <c r="K10" s="71">
        <v>222.46</v>
      </c>
      <c r="L10" s="71">
        <v>0.8</v>
      </c>
      <c r="M10" s="71">
        <v>25.66</v>
      </c>
      <c r="N10" s="71">
        <v>0.18</v>
      </c>
    </row>
    <row r="11" spans="1:14" ht="18.75" x14ac:dyDescent="0.3">
      <c r="A11" s="26"/>
      <c r="B11" s="49" t="s">
        <v>10</v>
      </c>
      <c r="C11" s="28"/>
      <c r="D11" s="29">
        <v>22.63</v>
      </c>
      <c r="E11" s="29">
        <v>23.44</v>
      </c>
      <c r="F11" s="29">
        <v>95.71</v>
      </c>
      <c r="G11" s="29">
        <v>678.5</v>
      </c>
      <c r="H11" s="29">
        <f t="shared" ref="H11" si="0">SUM(H6:H10)</f>
        <v>0.39</v>
      </c>
      <c r="I11" s="29">
        <f t="shared" ref="I11:N11" ca="1" si="1">SUM(I6:I19)</f>
        <v>1.79</v>
      </c>
      <c r="J11" s="29">
        <f t="shared" ca="1" si="1"/>
        <v>0</v>
      </c>
      <c r="K11" s="29">
        <f t="shared" ca="1" si="1"/>
        <v>597.06000000000006</v>
      </c>
      <c r="L11" s="29">
        <f t="shared" ca="1" si="1"/>
        <v>165.70000000000002</v>
      </c>
      <c r="M11" s="29">
        <f t="shared" ca="1" si="1"/>
        <v>105.92999999999999</v>
      </c>
      <c r="N11" s="29">
        <f t="shared" ca="1" si="1"/>
        <v>3.41</v>
      </c>
    </row>
    <row r="12" spans="1:14" ht="18.75" x14ac:dyDescent="0.3">
      <c r="A12" s="6"/>
      <c r="B12" s="67" t="s">
        <v>11</v>
      </c>
      <c r="C12" s="6"/>
      <c r="D12" s="6"/>
      <c r="E12" s="6"/>
      <c r="F12" s="6"/>
      <c r="G12" s="6"/>
      <c r="H12" s="9"/>
      <c r="I12" s="9"/>
      <c r="J12" s="9"/>
      <c r="K12" s="9"/>
      <c r="L12" s="9"/>
      <c r="M12" s="9"/>
      <c r="N12" s="9"/>
    </row>
    <row r="13" spans="1:14" x14ac:dyDescent="0.25">
      <c r="A13" s="71"/>
      <c r="B13" s="31" t="s">
        <v>55</v>
      </c>
      <c r="C13" s="32">
        <v>100</v>
      </c>
      <c r="D13" s="32">
        <v>2</v>
      </c>
      <c r="E13" s="32">
        <v>1</v>
      </c>
      <c r="F13" s="32">
        <v>14</v>
      </c>
      <c r="G13" s="32">
        <v>64</v>
      </c>
      <c r="H13" s="71">
        <v>0.5</v>
      </c>
      <c r="I13" s="71">
        <v>5.5</v>
      </c>
      <c r="J13" s="71">
        <v>0</v>
      </c>
      <c r="K13" s="71">
        <v>4</v>
      </c>
      <c r="L13" s="71">
        <v>6</v>
      </c>
      <c r="M13" s="71">
        <v>16</v>
      </c>
      <c r="N13" s="71">
        <v>0.4</v>
      </c>
    </row>
    <row r="14" spans="1:14" x14ac:dyDescent="0.25">
      <c r="A14" s="71">
        <v>60</v>
      </c>
      <c r="B14" s="40" t="s">
        <v>108</v>
      </c>
      <c r="C14" s="71">
        <v>300</v>
      </c>
      <c r="D14" s="71">
        <v>3.4</v>
      </c>
      <c r="E14" s="71">
        <v>3.3</v>
      </c>
      <c r="F14" s="71">
        <v>11.4</v>
      </c>
      <c r="G14" s="71">
        <v>131</v>
      </c>
      <c r="H14" s="71">
        <v>0.26</v>
      </c>
      <c r="I14" s="71">
        <v>5.59</v>
      </c>
      <c r="J14" s="71">
        <v>1.9E-2</v>
      </c>
      <c r="K14" s="71">
        <v>17.739999999999998</v>
      </c>
      <c r="L14" s="71">
        <v>41.73</v>
      </c>
      <c r="M14" s="71">
        <v>25.12</v>
      </c>
      <c r="N14" s="71">
        <v>1.03</v>
      </c>
    </row>
    <row r="15" spans="1:14" x14ac:dyDescent="0.25">
      <c r="A15" s="71">
        <v>97</v>
      </c>
      <c r="B15" s="40" t="s">
        <v>83</v>
      </c>
      <c r="C15" s="71" t="s">
        <v>84</v>
      </c>
      <c r="D15" s="71">
        <v>10.36</v>
      </c>
      <c r="E15" s="71">
        <v>25.8</v>
      </c>
      <c r="F15" s="71">
        <v>23</v>
      </c>
      <c r="G15" s="71">
        <v>134</v>
      </c>
      <c r="H15" s="71">
        <v>0.19</v>
      </c>
      <c r="I15" s="71">
        <v>10.65</v>
      </c>
      <c r="J15" s="71">
        <v>0.02</v>
      </c>
      <c r="K15" s="71">
        <v>29.97</v>
      </c>
      <c r="L15" s="71">
        <v>134.94999999999999</v>
      </c>
      <c r="M15" s="71">
        <v>61.07</v>
      </c>
      <c r="N15" s="71">
        <v>4.6500000000000004</v>
      </c>
    </row>
    <row r="16" spans="1:14" ht="18.75" x14ac:dyDescent="0.25">
      <c r="A16" s="46"/>
      <c r="B16" s="31" t="s">
        <v>35</v>
      </c>
      <c r="C16" s="32">
        <v>70</v>
      </c>
      <c r="D16" s="32">
        <v>3.3</v>
      </c>
      <c r="E16" s="32">
        <v>0.49</v>
      </c>
      <c r="F16" s="32">
        <v>34.799999999999997</v>
      </c>
      <c r="G16" s="32">
        <v>150</v>
      </c>
      <c r="H16" s="71">
        <v>0.04</v>
      </c>
      <c r="I16" s="71">
        <v>0</v>
      </c>
      <c r="J16" s="71">
        <v>0</v>
      </c>
      <c r="K16" s="71">
        <v>10.81</v>
      </c>
      <c r="L16" s="71">
        <v>28.06</v>
      </c>
      <c r="M16" s="71">
        <v>8.8000000000000007</v>
      </c>
      <c r="N16" s="71">
        <v>0.75</v>
      </c>
    </row>
    <row r="17" spans="1:14" x14ac:dyDescent="0.25">
      <c r="A17" s="71"/>
      <c r="B17" s="31" t="s">
        <v>52</v>
      </c>
      <c r="C17" s="32">
        <v>100</v>
      </c>
      <c r="D17" s="32">
        <v>7.6</v>
      </c>
      <c r="E17" s="32">
        <v>0.6</v>
      </c>
      <c r="F17" s="32">
        <v>52.3</v>
      </c>
      <c r="G17" s="32">
        <v>123</v>
      </c>
      <c r="H17" s="71">
        <v>0.1</v>
      </c>
      <c r="I17" s="71">
        <v>0</v>
      </c>
      <c r="J17" s="71">
        <v>0</v>
      </c>
      <c r="K17" s="71">
        <v>7</v>
      </c>
      <c r="L17" s="71">
        <v>14</v>
      </c>
      <c r="M17" s="71">
        <v>5</v>
      </c>
      <c r="N17" s="71">
        <v>0</v>
      </c>
    </row>
    <row r="18" spans="1:14" x14ac:dyDescent="0.25">
      <c r="A18" s="32">
        <v>301</v>
      </c>
      <c r="B18" s="31" t="s">
        <v>80</v>
      </c>
      <c r="C18" s="34" t="s">
        <v>49</v>
      </c>
      <c r="D18" s="32">
        <v>0.6</v>
      </c>
      <c r="E18" s="32">
        <v>0.2</v>
      </c>
      <c r="F18" s="32">
        <v>27</v>
      </c>
      <c r="G18" s="32">
        <v>111</v>
      </c>
      <c r="H18" s="71">
        <v>0.01</v>
      </c>
      <c r="I18" s="71">
        <v>80</v>
      </c>
      <c r="J18" s="71">
        <v>0</v>
      </c>
      <c r="K18" s="71">
        <v>11.09</v>
      </c>
      <c r="L18" s="71">
        <v>8.24</v>
      </c>
      <c r="M18" s="71">
        <v>2.96</v>
      </c>
      <c r="N18" s="71">
        <v>0.56999999999999995</v>
      </c>
    </row>
    <row r="19" spans="1:14" x14ac:dyDescent="0.25">
      <c r="A19" s="32"/>
      <c r="B19" s="31" t="s">
        <v>63</v>
      </c>
      <c r="C19" s="32">
        <v>70</v>
      </c>
      <c r="D19" s="32">
        <v>3.9</v>
      </c>
      <c r="E19" s="32">
        <v>0.8</v>
      </c>
      <c r="F19" s="32">
        <v>17.5</v>
      </c>
      <c r="G19" s="32">
        <v>126</v>
      </c>
      <c r="H19" s="71">
        <v>0.1</v>
      </c>
      <c r="I19" s="71">
        <v>0</v>
      </c>
      <c r="J19" s="71">
        <v>0</v>
      </c>
      <c r="K19" s="71">
        <v>19</v>
      </c>
      <c r="L19" s="71">
        <v>28.5</v>
      </c>
      <c r="M19" s="71">
        <v>13</v>
      </c>
      <c r="N19" s="71">
        <v>1.5</v>
      </c>
    </row>
    <row r="20" spans="1:14" ht="18.75" x14ac:dyDescent="0.25">
      <c r="A20" s="46"/>
      <c r="B20" s="40" t="s">
        <v>17</v>
      </c>
      <c r="C20" s="71">
        <v>100</v>
      </c>
      <c r="D20" s="71">
        <v>0.34</v>
      </c>
      <c r="E20" s="71">
        <v>0</v>
      </c>
      <c r="F20" s="71">
        <v>13.6</v>
      </c>
      <c r="G20" s="71">
        <v>110</v>
      </c>
      <c r="H20" s="71">
        <v>0.04</v>
      </c>
      <c r="I20" s="71">
        <v>0</v>
      </c>
      <c r="J20" s="71">
        <v>0</v>
      </c>
      <c r="K20" s="71">
        <v>7.8</v>
      </c>
      <c r="L20" s="71">
        <v>11.7</v>
      </c>
      <c r="M20" s="71">
        <v>7.8</v>
      </c>
      <c r="N20" s="71">
        <v>1.04</v>
      </c>
    </row>
    <row r="21" spans="1:14" ht="18.75" x14ac:dyDescent="0.3">
      <c r="A21" s="6"/>
      <c r="B21" s="68" t="s">
        <v>10</v>
      </c>
      <c r="C21" s="6"/>
      <c r="D21" s="69">
        <f>SUM(D13:D20)</f>
        <v>31.499999999999996</v>
      </c>
      <c r="E21" s="69">
        <f t="shared" ref="E21:M21" si="2">SUM(E13:E20)</f>
        <v>32.19</v>
      </c>
      <c r="F21" s="69">
        <v>134.6</v>
      </c>
      <c r="G21" s="69">
        <f t="shared" si="2"/>
        <v>949</v>
      </c>
      <c r="H21" s="69">
        <f t="shared" si="2"/>
        <v>1.2400000000000002</v>
      </c>
      <c r="I21" s="69">
        <f t="shared" si="2"/>
        <v>101.74000000000001</v>
      </c>
      <c r="J21" s="69">
        <f t="shared" si="2"/>
        <v>3.9E-2</v>
      </c>
      <c r="K21" s="69">
        <f t="shared" si="2"/>
        <v>107.41</v>
      </c>
      <c r="L21" s="69">
        <f t="shared" si="2"/>
        <v>273.18</v>
      </c>
      <c r="M21" s="69">
        <f t="shared" si="2"/>
        <v>139.75</v>
      </c>
      <c r="N21" s="69">
        <f t="shared" ref="N21" si="3">SUM(N13:N18)</f>
        <v>7.4</v>
      </c>
    </row>
    <row r="22" spans="1:14" ht="18.75" x14ac:dyDescent="0.3">
      <c r="A22" s="6"/>
      <c r="B22" s="55" t="s">
        <v>25</v>
      </c>
      <c r="C22" s="43"/>
      <c r="D22" s="70">
        <f t="shared" ref="D22:G22" si="4">D21+D11</f>
        <v>54.129999999999995</v>
      </c>
      <c r="E22" s="70">
        <f t="shared" si="4"/>
        <v>55.629999999999995</v>
      </c>
      <c r="F22" s="70">
        <f t="shared" si="4"/>
        <v>230.31</v>
      </c>
      <c r="G22" s="70">
        <f t="shared" si="4"/>
        <v>1627.5</v>
      </c>
      <c r="H22" s="70"/>
      <c r="I22" s="70"/>
      <c r="J22" s="70"/>
      <c r="K22" s="70"/>
      <c r="L22" s="70"/>
      <c r="M22" s="70"/>
      <c r="N22" s="70"/>
    </row>
    <row r="23" spans="1:14" ht="19.5" x14ac:dyDescent="0.35">
      <c r="A23" s="6"/>
      <c r="B23" s="7" t="s">
        <v>47</v>
      </c>
      <c r="C23" s="8"/>
      <c r="D23" s="20">
        <v>543.47</v>
      </c>
      <c r="E23" s="20">
        <f>E22+'День 9'!E24+'День 8'!E26+'День 7'!E26+'День 6'!E24+'День 5'!E24+'День 4'!E25+'День 3'!E24+'День 2'!E23+'День 1'!E23</f>
        <v>552.9</v>
      </c>
      <c r="F23" s="20">
        <f>F22+'День 9'!F24+'День 8'!F26+'День 7'!F26+'День 6'!F24+'День 5'!F24+'День 4'!F25+'День 3'!F24+'День 2'!F23+'День 1'!F23</f>
        <v>2336.67</v>
      </c>
      <c r="G23" s="20">
        <f>G22+'День 9'!G24+'День 8'!G26+'День 7'!G26+'День 6'!G24+'День 5'!G24+'День 4'!G25+'День 3'!G24+'День 2'!G23+'День 1'!G23</f>
        <v>16299.07</v>
      </c>
      <c r="H23" s="20"/>
      <c r="I23" s="21"/>
      <c r="J23" s="20"/>
      <c r="K23" s="20"/>
      <c r="L23" s="20"/>
      <c r="M23" s="21"/>
      <c r="N23" s="20"/>
    </row>
    <row r="24" spans="1:14" ht="19.5" x14ac:dyDescent="0.35">
      <c r="A24" s="9"/>
      <c r="B24" s="7" t="s">
        <v>44</v>
      </c>
      <c r="C24" s="10"/>
      <c r="D24" s="76">
        <v>54.34</v>
      </c>
      <c r="E24" s="76">
        <v>55.29</v>
      </c>
      <c r="F24" s="76">
        <v>233.66</v>
      </c>
      <c r="G24" s="76">
        <v>1629.9</v>
      </c>
      <c r="H24" s="9"/>
      <c r="I24" s="9"/>
      <c r="J24" s="9"/>
      <c r="K24" s="80"/>
      <c r="L24" s="80"/>
      <c r="M24" s="9"/>
      <c r="N24" s="9"/>
    </row>
    <row r="25" spans="1:14" x14ac:dyDescent="0.25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</row>
    <row r="26" spans="1:14" x14ac:dyDescent="0.25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1:14" x14ac:dyDescent="0.25">
      <c r="A27" s="109" t="s">
        <v>54</v>
      </c>
      <c r="B27" s="109"/>
      <c r="C27" s="109"/>
      <c r="D27" s="109"/>
      <c r="E27" s="109"/>
      <c r="F27" s="109"/>
      <c r="G27" s="109"/>
      <c r="H27" s="109" t="s">
        <v>54</v>
      </c>
      <c r="I27" s="109"/>
      <c r="J27" s="109"/>
      <c r="K27" s="109"/>
      <c r="L27" s="109"/>
      <c r="M27" s="109"/>
      <c r="N27" s="109"/>
    </row>
  </sheetData>
  <mergeCells count="11">
    <mergeCell ref="A27:G27"/>
    <mergeCell ref="H27:N27"/>
    <mergeCell ref="H3:J3"/>
    <mergeCell ref="K3:N3"/>
    <mergeCell ref="G3:G4"/>
    <mergeCell ref="D3:F3"/>
    <mergeCell ref="A1:B1"/>
    <mergeCell ref="A2:B2"/>
    <mergeCell ref="A3:A4"/>
    <mergeCell ref="B3:B4"/>
    <mergeCell ref="C3:C4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2:P28"/>
  <sheetViews>
    <sheetView topLeftCell="A4" workbookViewId="0">
      <selection activeCell="B29" sqref="B29"/>
    </sheetView>
  </sheetViews>
  <sheetFormatPr defaultRowHeight="15.75" x14ac:dyDescent="0.25"/>
  <cols>
    <col min="1" max="1" width="6.625" customWidth="1"/>
    <col min="2" max="2" width="29.375" customWidth="1"/>
    <col min="3" max="3" width="9.25" customWidth="1"/>
    <col min="4" max="4" width="8" customWidth="1"/>
    <col min="5" max="5" width="8.875" customWidth="1"/>
    <col min="6" max="6" width="9" customWidth="1"/>
    <col min="7" max="7" width="10.125" customWidth="1"/>
  </cols>
  <sheetData>
    <row r="2" spans="1:15" x14ac:dyDescent="0.25">
      <c r="A2" s="99" t="s">
        <v>15</v>
      </c>
      <c r="B2" s="99"/>
    </row>
    <row r="3" spans="1:15" x14ac:dyDescent="0.25">
      <c r="A3" s="98" t="s">
        <v>69</v>
      </c>
      <c r="B3" s="98"/>
    </row>
    <row r="5" spans="1:15" ht="15.75" customHeight="1" x14ac:dyDescent="0.25">
      <c r="A5" s="103" t="s">
        <v>60</v>
      </c>
      <c r="B5" s="105" t="s">
        <v>0</v>
      </c>
      <c r="C5" s="107" t="s">
        <v>1</v>
      </c>
      <c r="D5" s="100" t="s">
        <v>2</v>
      </c>
      <c r="E5" s="101"/>
      <c r="F5" s="102"/>
      <c r="G5" s="107" t="s">
        <v>6</v>
      </c>
      <c r="H5" s="110" t="s">
        <v>26</v>
      </c>
      <c r="I5" s="110"/>
      <c r="J5" s="110"/>
      <c r="K5" s="110" t="s">
        <v>34</v>
      </c>
      <c r="L5" s="110"/>
      <c r="M5" s="110"/>
      <c r="N5" s="110"/>
    </row>
    <row r="6" spans="1:15" ht="54.75" customHeight="1" x14ac:dyDescent="0.25">
      <c r="A6" s="104"/>
      <c r="B6" s="106"/>
      <c r="C6" s="108"/>
      <c r="D6" s="12" t="s">
        <v>3</v>
      </c>
      <c r="E6" s="12" t="s">
        <v>4</v>
      </c>
      <c r="F6" s="12" t="s">
        <v>5</v>
      </c>
      <c r="G6" s="108"/>
      <c r="H6" s="13" t="s">
        <v>27</v>
      </c>
      <c r="I6" s="14" t="s">
        <v>28</v>
      </c>
      <c r="J6" s="14" t="s">
        <v>29</v>
      </c>
      <c r="K6" s="13" t="s">
        <v>30</v>
      </c>
      <c r="L6" s="14" t="s">
        <v>31</v>
      </c>
      <c r="M6" s="15" t="s">
        <v>32</v>
      </c>
      <c r="N6" s="14" t="s">
        <v>33</v>
      </c>
    </row>
    <row r="7" spans="1:15" x14ac:dyDescent="0.25">
      <c r="A7" s="9"/>
      <c r="B7" s="48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5" x14ac:dyDescent="0.25">
      <c r="A8" s="32">
        <v>413</v>
      </c>
      <c r="B8" s="31" t="s">
        <v>57</v>
      </c>
      <c r="C8" s="32">
        <v>100</v>
      </c>
      <c r="D8" s="32">
        <v>7</v>
      </c>
      <c r="E8" s="32">
        <v>11.7</v>
      </c>
      <c r="F8" s="32">
        <v>10.8</v>
      </c>
      <c r="G8" s="32">
        <v>138</v>
      </c>
      <c r="H8" s="71">
        <v>0.02</v>
      </c>
      <c r="I8" s="71">
        <v>0</v>
      </c>
      <c r="J8" s="71">
        <v>0.1</v>
      </c>
      <c r="K8" s="71">
        <v>22.97</v>
      </c>
      <c r="L8" s="71">
        <v>77</v>
      </c>
      <c r="M8" s="71">
        <v>13.31</v>
      </c>
      <c r="N8" s="71">
        <v>1.61</v>
      </c>
    </row>
    <row r="9" spans="1:15" x14ac:dyDescent="0.25">
      <c r="A9" s="41">
        <v>219</v>
      </c>
      <c r="B9" s="42" t="s">
        <v>77</v>
      </c>
      <c r="C9" s="32" t="s">
        <v>78</v>
      </c>
      <c r="D9" s="32">
        <v>5</v>
      </c>
      <c r="E9" s="32">
        <v>8.3000000000000007</v>
      </c>
      <c r="F9" s="32">
        <v>9.8000000000000007</v>
      </c>
      <c r="G9" s="32">
        <v>172.1</v>
      </c>
      <c r="H9" s="33">
        <v>0.08</v>
      </c>
      <c r="I9" s="33">
        <v>1.1200000000000001</v>
      </c>
      <c r="J9" s="33">
        <v>0.03</v>
      </c>
      <c r="K9" s="33">
        <v>92.3</v>
      </c>
      <c r="L9" s="33">
        <v>150.71</v>
      </c>
      <c r="M9" s="33">
        <v>18.64</v>
      </c>
      <c r="N9" s="33">
        <v>2.27</v>
      </c>
    </row>
    <row r="10" spans="1:15" ht="18.75" x14ac:dyDescent="0.25">
      <c r="A10" s="46"/>
      <c r="B10" s="31" t="s">
        <v>59</v>
      </c>
      <c r="C10" s="34" t="s">
        <v>48</v>
      </c>
      <c r="D10" s="32">
        <v>2.35</v>
      </c>
      <c r="E10" s="32">
        <v>0.35</v>
      </c>
      <c r="F10" s="32">
        <v>24.9</v>
      </c>
      <c r="G10" s="32">
        <v>107</v>
      </c>
      <c r="H10" s="71">
        <v>0.1</v>
      </c>
      <c r="I10" s="71">
        <v>0</v>
      </c>
      <c r="J10" s="71">
        <v>0</v>
      </c>
      <c r="K10" s="71">
        <v>7</v>
      </c>
      <c r="L10" s="71">
        <v>14</v>
      </c>
      <c r="M10" s="71">
        <v>5</v>
      </c>
      <c r="N10" s="71">
        <v>0</v>
      </c>
    </row>
    <row r="11" spans="1:15" ht="18.75" x14ac:dyDescent="0.25">
      <c r="A11" s="46"/>
      <c r="B11" s="31" t="s">
        <v>52</v>
      </c>
      <c r="C11" s="34" t="s">
        <v>71</v>
      </c>
      <c r="D11" s="32">
        <v>5.32</v>
      </c>
      <c r="E11" s="32">
        <v>0.42</v>
      </c>
      <c r="F11" s="32">
        <v>36.61</v>
      </c>
      <c r="G11" s="32">
        <v>163.1</v>
      </c>
      <c r="H11" s="71">
        <v>0.04</v>
      </c>
      <c r="I11" s="71">
        <v>0</v>
      </c>
      <c r="J11" s="71">
        <v>0</v>
      </c>
      <c r="K11" s="71">
        <v>3.5</v>
      </c>
      <c r="L11" s="71">
        <v>28.06</v>
      </c>
      <c r="M11" s="71">
        <v>8.8000000000000007</v>
      </c>
      <c r="N11" s="71">
        <v>0.75</v>
      </c>
      <c r="O11" s="30">
        <v>0.25</v>
      </c>
    </row>
    <row r="12" spans="1:15" x14ac:dyDescent="0.25">
      <c r="A12" s="32">
        <v>288</v>
      </c>
      <c r="B12" s="31" t="s">
        <v>13</v>
      </c>
      <c r="C12" s="32">
        <v>200</v>
      </c>
      <c r="D12" s="32">
        <v>3.3</v>
      </c>
      <c r="E12" s="32">
        <v>3.1</v>
      </c>
      <c r="F12" s="32">
        <v>13.6</v>
      </c>
      <c r="G12" s="32">
        <v>98</v>
      </c>
      <c r="H12" s="71">
        <v>0.03</v>
      </c>
      <c r="I12" s="71">
        <v>0.52</v>
      </c>
      <c r="J12" s="71">
        <v>2.7E-2</v>
      </c>
      <c r="K12" s="71">
        <v>110.37</v>
      </c>
      <c r="L12" s="71">
        <v>176.9</v>
      </c>
      <c r="M12" s="71">
        <v>26.97</v>
      </c>
      <c r="N12" s="71">
        <v>0.88</v>
      </c>
    </row>
    <row r="13" spans="1:15" ht="18.75" x14ac:dyDescent="0.3">
      <c r="A13" s="26"/>
      <c r="B13" s="49" t="s">
        <v>10</v>
      </c>
      <c r="C13" s="26"/>
      <c r="D13" s="27">
        <f>SUM(D8:D12)</f>
        <v>22.970000000000002</v>
      </c>
      <c r="E13" s="27">
        <f t="shared" ref="E13:N13" si="0">SUM(E8:E12)</f>
        <v>23.870000000000005</v>
      </c>
      <c r="F13" s="27">
        <f t="shared" si="0"/>
        <v>95.71</v>
      </c>
      <c r="G13" s="27">
        <f t="shared" si="0"/>
        <v>678.2</v>
      </c>
      <c r="H13" s="27">
        <f t="shared" si="0"/>
        <v>0.27</v>
      </c>
      <c r="I13" s="27">
        <f t="shared" si="0"/>
        <v>1.6400000000000001</v>
      </c>
      <c r="J13" s="27">
        <f t="shared" si="0"/>
        <v>0.157</v>
      </c>
      <c r="K13" s="27">
        <f t="shared" si="0"/>
        <v>236.14</v>
      </c>
      <c r="L13" s="27">
        <f t="shared" si="0"/>
        <v>446.66999999999996</v>
      </c>
      <c r="M13" s="27">
        <f t="shared" si="0"/>
        <v>72.72</v>
      </c>
      <c r="N13" s="27">
        <f t="shared" si="0"/>
        <v>5.51</v>
      </c>
    </row>
    <row r="14" spans="1:15" ht="18.75" x14ac:dyDescent="0.3">
      <c r="A14" s="22"/>
      <c r="B14" s="45" t="s">
        <v>11</v>
      </c>
      <c r="C14" s="22"/>
      <c r="D14" s="22"/>
      <c r="E14" s="22"/>
      <c r="F14" s="22"/>
      <c r="G14" s="27"/>
      <c r="H14" s="24"/>
      <c r="I14" s="24"/>
      <c r="J14" s="24"/>
      <c r="K14" s="24"/>
      <c r="L14" s="24"/>
      <c r="M14" s="24"/>
      <c r="N14" s="24"/>
    </row>
    <row r="15" spans="1:15" x14ac:dyDescent="0.25">
      <c r="A15" s="71"/>
      <c r="B15" s="31" t="s">
        <v>55</v>
      </c>
      <c r="C15" s="32">
        <v>100</v>
      </c>
      <c r="D15" s="32">
        <v>2</v>
      </c>
      <c r="E15" s="32">
        <v>1</v>
      </c>
      <c r="F15" s="32">
        <v>14</v>
      </c>
      <c r="G15" s="32">
        <v>64</v>
      </c>
      <c r="H15" s="71">
        <v>0.5</v>
      </c>
      <c r="I15" s="71">
        <v>5.5</v>
      </c>
      <c r="J15" s="71">
        <v>0</v>
      </c>
      <c r="K15" s="71">
        <v>4</v>
      </c>
      <c r="L15" s="71">
        <v>19.2</v>
      </c>
      <c r="M15" s="71">
        <v>16</v>
      </c>
      <c r="N15" s="71">
        <v>0.4</v>
      </c>
    </row>
    <row r="16" spans="1:15" x14ac:dyDescent="0.25">
      <c r="A16" s="32">
        <v>54</v>
      </c>
      <c r="B16" s="31" t="s">
        <v>56</v>
      </c>
      <c r="C16" s="32" t="s">
        <v>109</v>
      </c>
      <c r="D16" s="32">
        <v>2.5</v>
      </c>
      <c r="E16" s="32">
        <v>7.1</v>
      </c>
      <c r="F16" s="32">
        <v>18.5</v>
      </c>
      <c r="G16" s="32">
        <v>142</v>
      </c>
      <c r="H16" s="71">
        <v>0.09</v>
      </c>
      <c r="I16" s="71">
        <v>8.0399999999999991</v>
      </c>
      <c r="J16" s="71">
        <v>1.9E-2</v>
      </c>
      <c r="K16" s="71">
        <v>18.600000000000001</v>
      </c>
      <c r="L16" s="71">
        <v>41.73</v>
      </c>
      <c r="M16" s="71">
        <v>26.99</v>
      </c>
      <c r="N16" s="71">
        <v>1.08</v>
      </c>
    </row>
    <row r="17" spans="1:16" x14ac:dyDescent="0.25">
      <c r="A17" s="32">
        <v>83</v>
      </c>
      <c r="B17" s="31" t="s">
        <v>79</v>
      </c>
      <c r="C17" s="32">
        <v>120</v>
      </c>
      <c r="D17" s="32">
        <v>11</v>
      </c>
      <c r="E17" s="32">
        <v>12.8</v>
      </c>
      <c r="F17" s="32">
        <v>18.3</v>
      </c>
      <c r="G17" s="32">
        <v>226</v>
      </c>
      <c r="H17" s="71">
        <v>0.17</v>
      </c>
      <c r="I17" s="71">
        <v>0.45</v>
      </c>
      <c r="J17" s="71">
        <v>7.0000000000000007E-2</v>
      </c>
      <c r="K17" s="71">
        <v>55.55</v>
      </c>
      <c r="L17" s="71">
        <v>83.33</v>
      </c>
      <c r="M17" s="71">
        <v>35.58</v>
      </c>
      <c r="N17" s="71">
        <v>1.18</v>
      </c>
    </row>
    <row r="18" spans="1:16" x14ac:dyDescent="0.25">
      <c r="A18" s="32">
        <v>138</v>
      </c>
      <c r="B18" s="31" t="s">
        <v>14</v>
      </c>
      <c r="C18" s="32">
        <v>220</v>
      </c>
      <c r="D18" s="32">
        <v>4.5</v>
      </c>
      <c r="E18" s="32">
        <v>10.199999999999999</v>
      </c>
      <c r="F18" s="32">
        <v>29.4</v>
      </c>
      <c r="G18" s="32">
        <v>203</v>
      </c>
      <c r="H18" s="71">
        <v>0.17</v>
      </c>
      <c r="I18" s="71">
        <v>15.22</v>
      </c>
      <c r="J18" s="71">
        <v>5.0000000000000001E-3</v>
      </c>
      <c r="K18" s="71">
        <v>52.21</v>
      </c>
      <c r="L18" s="71">
        <v>117</v>
      </c>
      <c r="M18" s="71">
        <v>41.66</v>
      </c>
      <c r="N18" s="71">
        <v>1.56</v>
      </c>
    </row>
    <row r="19" spans="1:16" x14ac:dyDescent="0.25">
      <c r="A19" s="71"/>
      <c r="B19" s="31" t="s">
        <v>35</v>
      </c>
      <c r="C19" s="32">
        <v>70</v>
      </c>
      <c r="D19" s="32">
        <v>3.3</v>
      </c>
      <c r="E19" s="32">
        <v>0.49</v>
      </c>
      <c r="F19" s="32">
        <v>34.799999999999997</v>
      </c>
      <c r="G19" s="32">
        <v>150</v>
      </c>
      <c r="H19" s="71">
        <v>0.04</v>
      </c>
      <c r="I19" s="71">
        <v>0</v>
      </c>
      <c r="J19" s="71">
        <v>0</v>
      </c>
      <c r="K19" s="71">
        <v>10.81</v>
      </c>
      <c r="L19" s="71">
        <v>28.06</v>
      </c>
      <c r="M19" s="71">
        <v>8.8000000000000007</v>
      </c>
      <c r="N19" s="71">
        <v>0.75</v>
      </c>
      <c r="O19" s="30">
        <v>0.35</v>
      </c>
    </row>
    <row r="20" spans="1:16" ht="18.75" x14ac:dyDescent="0.25">
      <c r="A20" s="46"/>
      <c r="B20" s="31" t="s">
        <v>52</v>
      </c>
      <c r="C20" s="32">
        <v>100</v>
      </c>
      <c r="D20" s="32">
        <v>7.6</v>
      </c>
      <c r="E20" s="32">
        <v>0.6</v>
      </c>
      <c r="F20" s="32">
        <v>52.3</v>
      </c>
      <c r="G20" s="32">
        <v>233</v>
      </c>
      <c r="H20" s="71">
        <v>0.1</v>
      </c>
      <c r="I20" s="71">
        <v>0</v>
      </c>
      <c r="J20" s="71">
        <v>0</v>
      </c>
      <c r="K20" s="71">
        <v>7</v>
      </c>
      <c r="L20" s="71">
        <v>14</v>
      </c>
      <c r="M20" s="71">
        <v>5</v>
      </c>
      <c r="N20" s="71">
        <v>0</v>
      </c>
    </row>
    <row r="21" spans="1:16" ht="18.75" x14ac:dyDescent="0.25">
      <c r="A21" s="46"/>
      <c r="B21" s="40" t="s">
        <v>37</v>
      </c>
      <c r="C21" s="71">
        <v>200</v>
      </c>
      <c r="D21" s="71">
        <v>1</v>
      </c>
      <c r="E21" s="71">
        <v>0</v>
      </c>
      <c r="F21" s="71">
        <v>20.2</v>
      </c>
      <c r="G21" s="71">
        <v>100</v>
      </c>
      <c r="H21" s="71">
        <v>0.04</v>
      </c>
      <c r="I21" s="71">
        <v>2.4</v>
      </c>
      <c r="J21" s="71">
        <v>0</v>
      </c>
      <c r="K21" s="71">
        <v>22</v>
      </c>
      <c r="L21" s="71">
        <v>12</v>
      </c>
      <c r="M21" s="71">
        <v>22</v>
      </c>
      <c r="N21" s="71">
        <v>0.2</v>
      </c>
    </row>
    <row r="22" spans="1:16" ht="18.75" x14ac:dyDescent="0.3">
      <c r="A22" s="26"/>
      <c r="B22" s="49" t="s">
        <v>10</v>
      </c>
      <c r="C22" s="26"/>
      <c r="D22" s="27">
        <f t="shared" ref="D22:N22" si="1">SUM(D15:D21)</f>
        <v>31.9</v>
      </c>
      <c r="E22" s="27">
        <f t="shared" si="1"/>
        <v>32.19</v>
      </c>
      <c r="F22" s="27">
        <v>133.30000000000001</v>
      </c>
      <c r="G22" s="27">
        <v>950</v>
      </c>
      <c r="H22" s="27">
        <f t="shared" si="1"/>
        <v>1.1100000000000001</v>
      </c>
      <c r="I22" s="27">
        <f t="shared" si="1"/>
        <v>31.61</v>
      </c>
      <c r="J22" s="27">
        <f t="shared" si="1"/>
        <v>9.4000000000000014E-2</v>
      </c>
      <c r="K22" s="27">
        <f t="shared" si="1"/>
        <v>170.17000000000002</v>
      </c>
      <c r="L22" s="27">
        <v>215.32</v>
      </c>
      <c r="M22" s="27">
        <f t="shared" si="1"/>
        <v>156.03</v>
      </c>
      <c r="N22" s="27">
        <f t="shared" si="1"/>
        <v>5.1700000000000008</v>
      </c>
      <c r="O22" s="19"/>
      <c r="P22" s="19"/>
    </row>
    <row r="23" spans="1:16" ht="18.75" x14ac:dyDescent="0.3">
      <c r="A23" s="6"/>
      <c r="B23" s="55" t="s">
        <v>12</v>
      </c>
      <c r="C23" s="43"/>
      <c r="D23" s="56">
        <f t="shared" ref="D23:K23" si="2">D22+D13</f>
        <v>54.870000000000005</v>
      </c>
      <c r="E23" s="56">
        <f t="shared" si="2"/>
        <v>56.06</v>
      </c>
      <c r="F23" s="56">
        <f t="shared" si="2"/>
        <v>229.01</v>
      </c>
      <c r="G23" s="56">
        <f t="shared" si="2"/>
        <v>1628.2</v>
      </c>
      <c r="H23" s="56"/>
      <c r="I23" s="56"/>
      <c r="J23" s="56"/>
      <c r="K23" s="56">
        <f t="shared" si="2"/>
        <v>406.31</v>
      </c>
      <c r="L23" s="56">
        <f>L22+L13</f>
        <v>661.99</v>
      </c>
      <c r="M23" s="56"/>
      <c r="N23" s="56"/>
      <c r="O23" s="19"/>
      <c r="P23" s="19"/>
    </row>
    <row r="24" spans="1:16" ht="18.75" x14ac:dyDescent="0.3">
      <c r="A24" s="4"/>
      <c r="B24" s="4"/>
      <c r="C24" s="65"/>
      <c r="D24" s="65"/>
      <c r="E24" s="65"/>
      <c r="F24" s="65"/>
      <c r="G24" s="65"/>
      <c r="H24" s="59"/>
    </row>
    <row r="25" spans="1:16" x14ac:dyDescent="0.25">
      <c r="A25" s="109" t="s">
        <v>54</v>
      </c>
      <c r="B25" s="109"/>
      <c r="C25" s="109"/>
      <c r="D25" s="109"/>
      <c r="E25" s="109"/>
      <c r="F25" s="109"/>
      <c r="G25" s="109"/>
      <c r="H25" s="109" t="s">
        <v>54</v>
      </c>
      <c r="I25" s="109"/>
      <c r="J25" s="109"/>
      <c r="K25" s="109"/>
      <c r="L25" s="109"/>
      <c r="M25" s="109"/>
      <c r="N25" s="109"/>
    </row>
    <row r="27" spans="1:16" x14ac:dyDescent="0.25">
      <c r="D27" s="59"/>
      <c r="E27" s="59"/>
      <c r="F27" s="59"/>
      <c r="G27" s="59"/>
      <c r="H27" s="59"/>
    </row>
    <row r="28" spans="1:16" x14ac:dyDescent="0.25">
      <c r="D28" s="59"/>
      <c r="E28" s="59"/>
      <c r="F28" s="59"/>
      <c r="G28" s="59"/>
      <c r="H28" s="59"/>
    </row>
  </sheetData>
  <mergeCells count="11">
    <mergeCell ref="A25:G25"/>
    <mergeCell ref="H25:N25"/>
    <mergeCell ref="G5:G6"/>
    <mergeCell ref="H5:J5"/>
    <mergeCell ref="K5:N5"/>
    <mergeCell ref="D5:F5"/>
    <mergeCell ref="A2:B2"/>
    <mergeCell ref="A3:B3"/>
    <mergeCell ref="A5:A6"/>
    <mergeCell ref="B5:B6"/>
    <mergeCell ref="C5:C6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2:O31"/>
  <sheetViews>
    <sheetView workbookViewId="0">
      <selection activeCell="D25" sqref="D25"/>
    </sheetView>
  </sheetViews>
  <sheetFormatPr defaultRowHeight="15.75" x14ac:dyDescent="0.25"/>
  <cols>
    <col min="1" max="1" width="7.625" customWidth="1"/>
    <col min="2" max="2" width="27.625" customWidth="1"/>
    <col min="3" max="3" width="9" customWidth="1"/>
    <col min="4" max="4" width="9.125" customWidth="1"/>
    <col min="5" max="5" width="9.75" customWidth="1"/>
    <col min="6" max="6" width="8.875" customWidth="1"/>
    <col min="7" max="7" width="9.75" customWidth="1"/>
    <col min="8" max="8" width="8.25" customWidth="1"/>
    <col min="9" max="9" width="8.125" customWidth="1"/>
    <col min="10" max="10" width="8" customWidth="1"/>
  </cols>
  <sheetData>
    <row r="2" spans="1:15" x14ac:dyDescent="0.25">
      <c r="A2" s="99" t="s">
        <v>16</v>
      </c>
      <c r="B2" s="99"/>
    </row>
    <row r="3" spans="1:15" x14ac:dyDescent="0.25">
      <c r="A3" s="98" t="s">
        <v>73</v>
      </c>
      <c r="B3" s="98"/>
    </row>
    <row r="5" spans="1:15" x14ac:dyDescent="0.25">
      <c r="A5" s="103" t="s">
        <v>60</v>
      </c>
      <c r="B5" s="105" t="s">
        <v>0</v>
      </c>
      <c r="C5" s="107" t="s">
        <v>1</v>
      </c>
      <c r="D5" s="100" t="s">
        <v>2</v>
      </c>
      <c r="E5" s="101"/>
      <c r="F5" s="102"/>
      <c r="G5" s="107" t="s">
        <v>6</v>
      </c>
      <c r="H5" s="110" t="s">
        <v>26</v>
      </c>
      <c r="I5" s="110"/>
      <c r="J5" s="110"/>
      <c r="K5" s="110" t="s">
        <v>34</v>
      </c>
      <c r="L5" s="110"/>
      <c r="M5" s="110"/>
      <c r="N5" s="110"/>
    </row>
    <row r="6" spans="1:15" ht="54.75" customHeight="1" x14ac:dyDescent="0.25">
      <c r="A6" s="104"/>
      <c r="B6" s="106"/>
      <c r="C6" s="108"/>
      <c r="D6" s="12" t="s">
        <v>3</v>
      </c>
      <c r="E6" s="12" t="s">
        <v>4</v>
      </c>
      <c r="F6" s="12" t="s">
        <v>5</v>
      </c>
      <c r="G6" s="108"/>
      <c r="H6" s="13" t="s">
        <v>27</v>
      </c>
      <c r="I6" s="14" t="s">
        <v>28</v>
      </c>
      <c r="J6" s="14" t="s">
        <v>29</v>
      </c>
      <c r="K6" s="13" t="s">
        <v>30</v>
      </c>
      <c r="L6" s="14" t="s">
        <v>31</v>
      </c>
      <c r="M6" s="15" t="s">
        <v>32</v>
      </c>
      <c r="N6" s="14" t="s">
        <v>33</v>
      </c>
    </row>
    <row r="7" spans="1:15" x14ac:dyDescent="0.25">
      <c r="A7" s="18"/>
      <c r="B7" s="17" t="s">
        <v>8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5" x14ac:dyDescent="0.25">
      <c r="A8" s="32">
        <v>190</v>
      </c>
      <c r="B8" s="42" t="s">
        <v>92</v>
      </c>
      <c r="C8" s="34" t="s">
        <v>70</v>
      </c>
      <c r="D8" s="32">
        <v>7.5</v>
      </c>
      <c r="E8" s="32">
        <v>13</v>
      </c>
      <c r="F8" s="32">
        <v>17.2</v>
      </c>
      <c r="G8" s="32">
        <v>198.7</v>
      </c>
      <c r="H8" s="71">
        <v>0.09</v>
      </c>
      <c r="I8" s="71">
        <v>0.67</v>
      </c>
      <c r="J8" s="71">
        <v>0</v>
      </c>
      <c r="K8" s="71">
        <v>158.88999999999999</v>
      </c>
      <c r="L8" s="71">
        <v>14</v>
      </c>
      <c r="M8" s="71">
        <v>23.66</v>
      </c>
      <c r="N8" s="71">
        <v>0.52</v>
      </c>
      <c r="O8" s="30">
        <v>0.25</v>
      </c>
    </row>
    <row r="9" spans="1:15" x14ac:dyDescent="0.25">
      <c r="A9" s="32"/>
      <c r="B9" s="31" t="s">
        <v>58</v>
      </c>
      <c r="C9" s="75">
        <v>12</v>
      </c>
      <c r="D9" s="75">
        <v>0.16</v>
      </c>
      <c r="E9" s="75">
        <v>6.47</v>
      </c>
      <c r="F9" s="75">
        <v>10.3</v>
      </c>
      <c r="G9" s="75">
        <v>69.400000000000006</v>
      </c>
      <c r="H9" s="75">
        <v>0.1</v>
      </c>
      <c r="I9" s="75">
        <v>0</v>
      </c>
      <c r="J9" s="75">
        <v>0</v>
      </c>
      <c r="K9" s="75">
        <v>7</v>
      </c>
      <c r="L9" s="75">
        <v>14</v>
      </c>
      <c r="M9" s="75">
        <v>5</v>
      </c>
      <c r="N9" s="75">
        <v>0</v>
      </c>
      <c r="O9" s="30"/>
    </row>
    <row r="10" spans="1:15" x14ac:dyDescent="0.25">
      <c r="A10" s="32"/>
      <c r="B10" s="31" t="s">
        <v>52</v>
      </c>
      <c r="C10" s="34" t="s">
        <v>71</v>
      </c>
      <c r="D10" s="32">
        <v>5.32</v>
      </c>
      <c r="E10" s="32">
        <v>0.42</v>
      </c>
      <c r="F10" s="32">
        <v>36.61</v>
      </c>
      <c r="G10" s="32">
        <v>163.1</v>
      </c>
      <c r="H10" s="71">
        <v>0.04</v>
      </c>
      <c r="I10" s="71">
        <v>0</v>
      </c>
      <c r="J10" s="71">
        <v>0</v>
      </c>
      <c r="K10" s="71">
        <v>3.5</v>
      </c>
      <c r="L10" s="71">
        <v>28.06</v>
      </c>
      <c r="M10" s="71">
        <v>8.8000000000000007</v>
      </c>
      <c r="N10" s="71">
        <v>0.75</v>
      </c>
    </row>
    <row r="11" spans="1:15" x14ac:dyDescent="0.25">
      <c r="A11" s="32"/>
      <c r="B11" s="31" t="s">
        <v>59</v>
      </c>
      <c r="C11" s="34" t="s">
        <v>48</v>
      </c>
      <c r="D11" s="32">
        <v>2.35</v>
      </c>
      <c r="E11" s="32">
        <v>0.35</v>
      </c>
      <c r="F11" s="32">
        <v>24.9</v>
      </c>
      <c r="G11" s="32">
        <v>107</v>
      </c>
      <c r="H11" s="71">
        <v>0.1</v>
      </c>
      <c r="I11" s="71">
        <v>0</v>
      </c>
      <c r="J11" s="71">
        <v>0</v>
      </c>
      <c r="K11" s="71">
        <v>7</v>
      </c>
      <c r="L11" s="71">
        <v>14</v>
      </c>
      <c r="M11" s="71">
        <v>5</v>
      </c>
      <c r="N11" s="71">
        <v>0</v>
      </c>
    </row>
    <row r="12" spans="1:15" x14ac:dyDescent="0.25">
      <c r="A12" s="41">
        <v>286</v>
      </c>
      <c r="B12" s="42" t="s">
        <v>110</v>
      </c>
      <c r="C12" s="92" t="s">
        <v>49</v>
      </c>
      <c r="D12" s="41">
        <v>3.2</v>
      </c>
      <c r="E12" s="41">
        <v>2.8</v>
      </c>
      <c r="F12" s="41">
        <v>8.5</v>
      </c>
      <c r="G12" s="41">
        <v>109</v>
      </c>
      <c r="H12" s="33">
        <v>0.03</v>
      </c>
      <c r="I12" s="33">
        <v>0.52</v>
      </c>
      <c r="J12" s="33">
        <v>0</v>
      </c>
      <c r="K12" s="33">
        <v>105.86</v>
      </c>
      <c r="L12" s="33">
        <v>14</v>
      </c>
      <c r="M12" s="33">
        <v>12.18</v>
      </c>
      <c r="N12" s="33">
        <v>0.11</v>
      </c>
    </row>
    <row r="13" spans="1:15" x14ac:dyDescent="0.25">
      <c r="A13" s="88"/>
      <c r="B13" s="31" t="s">
        <v>46</v>
      </c>
      <c r="C13" s="32">
        <v>100</v>
      </c>
      <c r="D13" s="32">
        <v>0.5</v>
      </c>
      <c r="E13" s="32">
        <v>0</v>
      </c>
      <c r="F13" s="32">
        <v>6.5</v>
      </c>
      <c r="G13" s="32">
        <v>31</v>
      </c>
      <c r="H13" s="71">
        <v>0.04</v>
      </c>
      <c r="I13" s="71">
        <v>0</v>
      </c>
      <c r="J13" s="71">
        <v>0</v>
      </c>
      <c r="K13" s="71">
        <v>3.5</v>
      </c>
      <c r="L13" s="71">
        <v>28.06</v>
      </c>
      <c r="M13" s="71">
        <v>8.8000000000000007</v>
      </c>
      <c r="N13" s="71">
        <v>0.75</v>
      </c>
    </row>
    <row r="14" spans="1:15" ht="18.75" x14ac:dyDescent="0.3">
      <c r="A14" s="26"/>
      <c r="B14" s="49" t="s">
        <v>10</v>
      </c>
      <c r="C14" s="26"/>
      <c r="D14" s="27">
        <v>21.8</v>
      </c>
      <c r="E14" s="27">
        <f>SUM(E8:E13)</f>
        <v>23.040000000000003</v>
      </c>
      <c r="F14" s="27">
        <v>96</v>
      </c>
      <c r="G14" s="27">
        <f t="shared" ref="G14:N14" si="0">SUM(G8:G13)</f>
        <v>678.2</v>
      </c>
      <c r="H14" s="27">
        <f t="shared" si="0"/>
        <v>0.39999999999999997</v>
      </c>
      <c r="I14" s="27">
        <f t="shared" si="0"/>
        <v>1.19</v>
      </c>
      <c r="J14" s="27">
        <f t="shared" si="0"/>
        <v>0</v>
      </c>
      <c r="K14" s="27">
        <f t="shared" si="0"/>
        <v>285.75</v>
      </c>
      <c r="L14" s="27">
        <f t="shared" si="0"/>
        <v>112.12</v>
      </c>
      <c r="M14" s="27">
        <f t="shared" si="0"/>
        <v>63.44</v>
      </c>
      <c r="N14" s="27">
        <f t="shared" si="0"/>
        <v>2.13</v>
      </c>
    </row>
    <row r="15" spans="1:15" ht="18.75" x14ac:dyDescent="0.3">
      <c r="A15" s="6"/>
      <c r="B15" s="50" t="s">
        <v>11</v>
      </c>
      <c r="C15" s="6"/>
      <c r="D15" s="6"/>
      <c r="E15" s="6"/>
      <c r="F15" s="6"/>
      <c r="G15" s="6"/>
      <c r="H15" s="9"/>
      <c r="I15" s="9"/>
      <c r="J15" s="9"/>
      <c r="K15" s="9"/>
      <c r="L15" s="9"/>
      <c r="M15" s="9"/>
      <c r="N15" s="9"/>
    </row>
    <row r="16" spans="1:15" x14ac:dyDescent="0.25">
      <c r="A16" s="71"/>
      <c r="B16" s="40" t="s">
        <v>38</v>
      </c>
      <c r="C16" s="71">
        <v>100</v>
      </c>
      <c r="D16" s="71">
        <v>3.16</v>
      </c>
      <c r="E16" s="71">
        <v>0</v>
      </c>
      <c r="F16" s="71">
        <v>8.1999999999999993</v>
      </c>
      <c r="G16" s="71">
        <v>49</v>
      </c>
      <c r="H16" s="71">
        <v>7.0000000000000007E-2</v>
      </c>
      <c r="I16" s="71">
        <v>8.7200000000000006</v>
      </c>
      <c r="J16" s="71">
        <v>0</v>
      </c>
      <c r="K16" s="71">
        <v>14.29</v>
      </c>
      <c r="L16" s="71">
        <v>21.44</v>
      </c>
      <c r="M16" s="71">
        <v>20.48</v>
      </c>
      <c r="N16" s="71">
        <v>0.5</v>
      </c>
    </row>
    <row r="17" spans="1:15" x14ac:dyDescent="0.25">
      <c r="A17" s="51">
        <v>62</v>
      </c>
      <c r="B17" s="42" t="s">
        <v>96</v>
      </c>
      <c r="C17" s="51">
        <v>300</v>
      </c>
      <c r="D17" s="51">
        <v>2</v>
      </c>
      <c r="E17" s="51">
        <v>3.4</v>
      </c>
      <c r="F17" s="51">
        <v>9.1999999999999993</v>
      </c>
      <c r="G17" s="51">
        <v>93</v>
      </c>
      <c r="H17" s="33">
        <v>7.0000000000000007E-2</v>
      </c>
      <c r="I17" s="33">
        <v>5.52</v>
      </c>
      <c r="J17" s="33">
        <v>0</v>
      </c>
      <c r="K17" s="33">
        <v>12.63</v>
      </c>
      <c r="L17" s="33">
        <v>18.95</v>
      </c>
      <c r="M17" s="33">
        <v>18.13</v>
      </c>
      <c r="N17" s="33">
        <v>0.69</v>
      </c>
    </row>
    <row r="18" spans="1:15" x14ac:dyDescent="0.25">
      <c r="A18" s="32">
        <v>112</v>
      </c>
      <c r="B18" s="31" t="s">
        <v>39</v>
      </c>
      <c r="C18" s="32">
        <v>300</v>
      </c>
      <c r="D18" s="32">
        <v>11.44</v>
      </c>
      <c r="E18" s="32">
        <v>26.71</v>
      </c>
      <c r="F18" s="32">
        <v>26.3</v>
      </c>
      <c r="G18" s="32">
        <v>588</v>
      </c>
      <c r="H18" s="71">
        <v>0.1</v>
      </c>
      <c r="I18" s="71">
        <v>0.77</v>
      </c>
      <c r="J18" s="71">
        <v>0</v>
      </c>
      <c r="K18" s="71">
        <v>24.45</v>
      </c>
      <c r="L18" s="71">
        <v>34.5</v>
      </c>
      <c r="M18" s="71">
        <v>65.94</v>
      </c>
      <c r="N18" s="71">
        <v>4.4000000000000004</v>
      </c>
      <c r="O18" s="30">
        <v>0.35</v>
      </c>
    </row>
    <row r="19" spans="1:15" ht="18.75" x14ac:dyDescent="0.25">
      <c r="A19" s="46"/>
      <c r="B19" s="31" t="s">
        <v>35</v>
      </c>
      <c r="C19" s="32">
        <v>70</v>
      </c>
      <c r="D19" s="32">
        <v>3.3</v>
      </c>
      <c r="E19" s="32">
        <v>0.49</v>
      </c>
      <c r="F19" s="32">
        <v>34.799999999999997</v>
      </c>
      <c r="G19" s="32">
        <v>150</v>
      </c>
      <c r="H19" s="71">
        <v>0.04</v>
      </c>
      <c r="I19" s="71">
        <v>0</v>
      </c>
      <c r="J19" s="71">
        <v>0</v>
      </c>
      <c r="K19" s="71">
        <v>10.81</v>
      </c>
      <c r="L19" s="71">
        <v>28.06</v>
      </c>
      <c r="M19" s="71">
        <v>8.8000000000000007</v>
      </c>
      <c r="N19" s="71">
        <v>0.75</v>
      </c>
    </row>
    <row r="20" spans="1:15" ht="18.75" x14ac:dyDescent="0.25">
      <c r="A20" s="46"/>
      <c r="B20" s="31" t="s">
        <v>52</v>
      </c>
      <c r="C20" s="32">
        <v>100</v>
      </c>
      <c r="D20" s="32">
        <v>7.6</v>
      </c>
      <c r="E20" s="32">
        <v>0.6</v>
      </c>
      <c r="F20" s="32">
        <v>52.3</v>
      </c>
      <c r="G20" s="32">
        <v>233</v>
      </c>
      <c r="H20" s="71">
        <v>0.1</v>
      </c>
      <c r="I20" s="71">
        <v>0</v>
      </c>
      <c r="J20" s="71">
        <v>0</v>
      </c>
      <c r="K20" s="71">
        <v>7</v>
      </c>
      <c r="L20" s="71">
        <v>14</v>
      </c>
      <c r="M20" s="71">
        <v>5</v>
      </c>
      <c r="N20" s="71">
        <v>0</v>
      </c>
    </row>
    <row r="21" spans="1:15" x14ac:dyDescent="0.25">
      <c r="A21" s="51">
        <v>305</v>
      </c>
      <c r="B21" s="42" t="s">
        <v>66</v>
      </c>
      <c r="C21" s="51">
        <v>200</v>
      </c>
      <c r="D21" s="51">
        <v>0</v>
      </c>
      <c r="E21" s="51">
        <v>0</v>
      </c>
      <c r="F21" s="51">
        <v>20</v>
      </c>
      <c r="G21" s="51">
        <v>76</v>
      </c>
      <c r="H21" s="33">
        <v>0</v>
      </c>
      <c r="I21" s="33">
        <v>0</v>
      </c>
      <c r="J21" s="33">
        <v>0</v>
      </c>
      <c r="K21" s="33">
        <v>0.48</v>
      </c>
      <c r="L21" s="33">
        <v>38.4</v>
      </c>
      <c r="M21" s="33">
        <v>0</v>
      </c>
      <c r="N21" s="33">
        <v>0.6</v>
      </c>
    </row>
    <row r="22" spans="1:15" x14ac:dyDescent="0.25">
      <c r="A22" s="54"/>
      <c r="B22" s="93" t="s">
        <v>101</v>
      </c>
      <c r="C22" s="54">
        <v>50</v>
      </c>
      <c r="D22" s="54">
        <v>4.7</v>
      </c>
      <c r="E22" s="54">
        <v>1</v>
      </c>
      <c r="F22" s="54">
        <v>15.9</v>
      </c>
      <c r="G22" s="54">
        <v>134</v>
      </c>
      <c r="H22" s="89">
        <v>0.05</v>
      </c>
      <c r="I22" s="89">
        <v>0.1</v>
      </c>
      <c r="J22" s="89">
        <v>0</v>
      </c>
      <c r="K22" s="89">
        <v>29.07</v>
      </c>
      <c r="L22" s="89">
        <v>0</v>
      </c>
      <c r="M22" s="89">
        <v>8.1</v>
      </c>
      <c r="N22" s="89">
        <v>0.45</v>
      </c>
    </row>
    <row r="23" spans="1:15" ht="18.75" x14ac:dyDescent="0.3">
      <c r="A23" s="26"/>
      <c r="B23" s="49" t="s">
        <v>10</v>
      </c>
      <c r="C23" s="26"/>
      <c r="D23" s="27">
        <f>SUM(D16:D22)</f>
        <v>32.200000000000003</v>
      </c>
      <c r="E23" s="27">
        <f>SUM(E16:E22)</f>
        <v>32.200000000000003</v>
      </c>
      <c r="F23" s="27">
        <v>135</v>
      </c>
      <c r="G23" s="27">
        <v>950.4</v>
      </c>
      <c r="H23" s="27">
        <f t="shared" ref="H23:N23" si="1">SUM(H16:H22)</f>
        <v>0.43</v>
      </c>
      <c r="I23" s="27">
        <f t="shared" si="1"/>
        <v>15.11</v>
      </c>
      <c r="J23" s="27">
        <f t="shared" si="1"/>
        <v>0</v>
      </c>
      <c r="K23" s="27">
        <f t="shared" si="1"/>
        <v>98.730000000000018</v>
      </c>
      <c r="L23" s="27">
        <f t="shared" si="1"/>
        <v>155.35</v>
      </c>
      <c r="M23" s="27">
        <f t="shared" si="1"/>
        <v>126.44999999999999</v>
      </c>
      <c r="N23" s="27">
        <f t="shared" si="1"/>
        <v>7.39</v>
      </c>
    </row>
    <row r="24" spans="1:15" ht="18.75" x14ac:dyDescent="0.3">
      <c r="A24" s="6"/>
      <c r="B24" s="55" t="s">
        <v>12</v>
      </c>
      <c r="C24" s="43"/>
      <c r="D24" s="56">
        <f>D23+D14</f>
        <v>54</v>
      </c>
      <c r="E24" s="56">
        <f>E23+E14</f>
        <v>55.240000000000009</v>
      </c>
      <c r="F24" s="56">
        <f>F23+F14</f>
        <v>231</v>
      </c>
      <c r="G24" s="56">
        <f>G23+G14</f>
        <v>1628.6</v>
      </c>
      <c r="H24" s="56"/>
      <c r="I24" s="56"/>
      <c r="J24" s="56"/>
      <c r="K24" s="56">
        <f>K23+K14</f>
        <v>384.48</v>
      </c>
      <c r="L24" s="56">
        <f>L23+L14</f>
        <v>267.47000000000003</v>
      </c>
      <c r="M24" s="56"/>
      <c r="N24" s="56"/>
    </row>
    <row r="25" spans="1:15" ht="18.75" x14ac:dyDescent="0.3">
      <c r="A25" s="64"/>
      <c r="B25" s="64"/>
      <c r="C25" s="65"/>
      <c r="D25" s="65"/>
      <c r="E25" s="65"/>
      <c r="F25" s="65"/>
      <c r="G25" s="65"/>
      <c r="H25" s="59"/>
      <c r="I25" s="59"/>
      <c r="J25" s="59"/>
      <c r="K25" s="59"/>
      <c r="L25" s="59"/>
      <c r="M25" s="59"/>
      <c r="N25" s="59"/>
    </row>
    <row r="26" spans="1:15" x14ac:dyDescent="0.25">
      <c r="A26" s="111" t="s">
        <v>54</v>
      </c>
      <c r="B26" s="111"/>
      <c r="C26" s="111"/>
      <c r="D26" s="111"/>
      <c r="E26" s="111"/>
      <c r="F26" s="111"/>
      <c r="G26" s="111"/>
      <c r="H26" s="111" t="s">
        <v>54</v>
      </c>
      <c r="I26" s="111"/>
      <c r="J26" s="111"/>
      <c r="K26" s="111"/>
      <c r="L26" s="111"/>
      <c r="M26" s="111"/>
      <c r="N26" s="111"/>
    </row>
    <row r="27" spans="1:1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5" x14ac:dyDescent="0.25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</row>
    <row r="30" spans="1:15" x14ac:dyDescent="0.25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5" x14ac:dyDescent="0.25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</sheetData>
  <mergeCells count="11">
    <mergeCell ref="A26:G26"/>
    <mergeCell ref="H26:N26"/>
    <mergeCell ref="A2:B2"/>
    <mergeCell ref="A3:B3"/>
    <mergeCell ref="A5:A6"/>
    <mergeCell ref="B5:B6"/>
    <mergeCell ref="C5:C6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2:O31"/>
  <sheetViews>
    <sheetView workbookViewId="0">
      <selection activeCell="F18" sqref="F18"/>
    </sheetView>
  </sheetViews>
  <sheetFormatPr defaultRowHeight="15.75" x14ac:dyDescent="0.25"/>
  <cols>
    <col min="1" max="1" width="6.125" customWidth="1"/>
    <col min="2" max="2" width="27" customWidth="1"/>
    <col min="3" max="3" width="10.12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5" x14ac:dyDescent="0.25">
      <c r="A2" s="99" t="s">
        <v>18</v>
      </c>
      <c r="B2" s="99"/>
    </row>
    <row r="3" spans="1:15" x14ac:dyDescent="0.25">
      <c r="A3" s="98" t="s">
        <v>73</v>
      </c>
      <c r="B3" s="98"/>
    </row>
    <row r="5" spans="1:15" x14ac:dyDescent="0.25">
      <c r="A5" s="103" t="s">
        <v>60</v>
      </c>
      <c r="B5" s="105" t="s">
        <v>0</v>
      </c>
      <c r="C5" s="107" t="s">
        <v>1</v>
      </c>
      <c r="D5" s="100" t="s">
        <v>2</v>
      </c>
      <c r="E5" s="101"/>
      <c r="F5" s="102"/>
      <c r="G5" s="107" t="s">
        <v>6</v>
      </c>
      <c r="H5" s="110" t="s">
        <v>26</v>
      </c>
      <c r="I5" s="110"/>
      <c r="J5" s="110"/>
      <c r="K5" s="110" t="s">
        <v>34</v>
      </c>
      <c r="L5" s="110"/>
      <c r="M5" s="110"/>
      <c r="N5" s="110"/>
    </row>
    <row r="6" spans="1:15" ht="54.75" customHeight="1" x14ac:dyDescent="0.25">
      <c r="A6" s="104"/>
      <c r="B6" s="106"/>
      <c r="C6" s="108"/>
      <c r="D6" s="81" t="s">
        <v>3</v>
      </c>
      <c r="E6" s="81" t="s">
        <v>4</v>
      </c>
      <c r="F6" s="81" t="s">
        <v>5</v>
      </c>
      <c r="G6" s="108"/>
      <c r="H6" s="82" t="s">
        <v>27</v>
      </c>
      <c r="I6" s="83" t="s">
        <v>28</v>
      </c>
      <c r="J6" s="83" t="s">
        <v>29</v>
      </c>
      <c r="K6" s="82" t="s">
        <v>30</v>
      </c>
      <c r="L6" s="83" t="s">
        <v>31</v>
      </c>
      <c r="M6" s="84" t="s">
        <v>32</v>
      </c>
      <c r="N6" s="83" t="s">
        <v>33</v>
      </c>
    </row>
    <row r="7" spans="1:15" x14ac:dyDescent="0.25">
      <c r="A7" s="1"/>
      <c r="B7" s="11" t="s">
        <v>8</v>
      </c>
      <c r="C7" s="9"/>
      <c r="D7" s="9"/>
      <c r="E7" s="9"/>
      <c r="F7" s="9"/>
      <c r="G7" s="9"/>
      <c r="H7" s="1"/>
      <c r="I7" s="1"/>
      <c r="J7" s="1"/>
      <c r="K7" s="1"/>
      <c r="L7" s="1"/>
      <c r="M7" s="1"/>
      <c r="N7" s="1"/>
    </row>
    <row r="8" spans="1:15" x14ac:dyDescent="0.25">
      <c r="A8" s="1"/>
      <c r="B8" s="40" t="s">
        <v>21</v>
      </c>
      <c r="C8" s="32">
        <v>40</v>
      </c>
      <c r="D8" s="32">
        <v>4.08</v>
      </c>
      <c r="E8" s="32">
        <v>4.5999999999999996</v>
      </c>
      <c r="F8" s="32">
        <v>0.28000000000000003</v>
      </c>
      <c r="G8" s="32">
        <v>157</v>
      </c>
      <c r="H8" s="71">
        <v>0.03</v>
      </c>
      <c r="I8" s="71">
        <v>0</v>
      </c>
      <c r="J8" s="71">
        <v>0.1</v>
      </c>
      <c r="K8" s="71">
        <v>22</v>
      </c>
      <c r="L8" s="71">
        <v>77</v>
      </c>
      <c r="M8" s="71">
        <v>5</v>
      </c>
      <c r="N8" s="71">
        <v>1</v>
      </c>
    </row>
    <row r="9" spans="1:15" ht="15.75" customHeight="1" x14ac:dyDescent="0.25">
      <c r="A9" s="32">
        <v>195</v>
      </c>
      <c r="B9" s="31" t="s">
        <v>87</v>
      </c>
      <c r="C9" s="32" t="s">
        <v>70</v>
      </c>
      <c r="D9" s="32">
        <v>5.5</v>
      </c>
      <c r="E9" s="32">
        <v>11.33</v>
      </c>
      <c r="F9" s="32">
        <v>41</v>
      </c>
      <c r="G9" s="32">
        <v>291</v>
      </c>
      <c r="H9" s="94">
        <v>0.14000000000000001</v>
      </c>
      <c r="I9" s="94">
        <v>0.66</v>
      </c>
      <c r="J9" s="94">
        <v>0.04</v>
      </c>
      <c r="K9" s="94">
        <v>156.08000000000001</v>
      </c>
      <c r="L9" s="94">
        <v>203.7</v>
      </c>
      <c r="M9" s="94">
        <v>45.44</v>
      </c>
      <c r="N9" s="94">
        <v>0.99</v>
      </c>
      <c r="O9" s="72"/>
    </row>
    <row r="10" spans="1:15" x14ac:dyDescent="0.25">
      <c r="A10" s="71"/>
      <c r="B10" s="31" t="s">
        <v>59</v>
      </c>
      <c r="C10" s="34" t="s">
        <v>48</v>
      </c>
      <c r="D10" s="32">
        <v>2.35</v>
      </c>
      <c r="E10" s="32">
        <v>0.35</v>
      </c>
      <c r="F10" s="32">
        <v>24.9</v>
      </c>
      <c r="G10" s="32">
        <v>107</v>
      </c>
      <c r="H10" s="71">
        <v>0.1</v>
      </c>
      <c r="I10" s="71">
        <v>0</v>
      </c>
      <c r="J10" s="71">
        <v>0</v>
      </c>
      <c r="K10" s="71">
        <v>7</v>
      </c>
      <c r="L10" s="71">
        <v>14</v>
      </c>
      <c r="M10" s="71">
        <v>5</v>
      </c>
      <c r="N10" s="71">
        <v>0</v>
      </c>
    </row>
    <row r="11" spans="1:15" ht="16.5" customHeight="1" x14ac:dyDescent="0.25">
      <c r="A11" s="71"/>
      <c r="B11" s="31" t="s">
        <v>52</v>
      </c>
      <c r="C11" s="34" t="s">
        <v>71</v>
      </c>
      <c r="D11" s="32">
        <v>5.32</v>
      </c>
      <c r="E11" s="32">
        <v>0.42</v>
      </c>
      <c r="F11" s="32">
        <v>36.61</v>
      </c>
      <c r="G11" s="32">
        <v>163.1</v>
      </c>
      <c r="H11" s="71">
        <v>0.04</v>
      </c>
      <c r="I11" s="71">
        <v>0</v>
      </c>
      <c r="J11" s="71">
        <v>0</v>
      </c>
      <c r="K11" s="71">
        <v>3.5</v>
      </c>
      <c r="L11" s="71">
        <v>28.06</v>
      </c>
      <c r="M11" s="71">
        <v>8.8000000000000007</v>
      </c>
      <c r="N11" s="71">
        <v>0.75</v>
      </c>
    </row>
    <row r="12" spans="1:15" ht="21" customHeight="1" x14ac:dyDescent="0.25">
      <c r="A12" s="41">
        <v>283</v>
      </c>
      <c r="B12" s="42" t="s">
        <v>85</v>
      </c>
      <c r="C12" s="92" t="s">
        <v>49</v>
      </c>
      <c r="D12" s="41">
        <v>1.4</v>
      </c>
      <c r="E12" s="41">
        <v>1.4</v>
      </c>
      <c r="F12" s="41">
        <v>11.2</v>
      </c>
      <c r="G12" s="41">
        <v>61</v>
      </c>
      <c r="H12" s="33">
        <v>0.01</v>
      </c>
      <c r="I12" s="33">
        <v>0.26</v>
      </c>
      <c r="J12" s="33">
        <v>0</v>
      </c>
      <c r="K12" s="33">
        <v>53.06</v>
      </c>
      <c r="L12" s="33"/>
      <c r="M12" s="33">
        <v>6.09</v>
      </c>
      <c r="N12" s="33">
        <v>7.0000000000000007E-2</v>
      </c>
      <c r="O12" s="30">
        <v>0.25</v>
      </c>
    </row>
    <row r="13" spans="1:15" ht="21" customHeight="1" x14ac:dyDescent="0.25">
      <c r="A13" s="90"/>
      <c r="B13" s="31" t="s">
        <v>118</v>
      </c>
      <c r="C13" s="95" t="s">
        <v>48</v>
      </c>
      <c r="D13" s="90">
        <v>4.3</v>
      </c>
      <c r="E13" s="90">
        <v>4.9000000000000004</v>
      </c>
      <c r="F13" s="90">
        <v>7.4</v>
      </c>
      <c r="G13" s="90">
        <v>104.8</v>
      </c>
      <c r="H13" s="89">
        <v>0.05</v>
      </c>
      <c r="I13" s="89">
        <v>0</v>
      </c>
      <c r="J13" s="89">
        <v>0</v>
      </c>
      <c r="K13" s="89">
        <v>5.4</v>
      </c>
      <c r="L13" s="89">
        <v>0</v>
      </c>
      <c r="M13" s="89">
        <v>24.6</v>
      </c>
      <c r="N13" s="89">
        <v>0.36</v>
      </c>
      <c r="O13" s="30"/>
    </row>
    <row r="14" spans="1:15" ht="18.75" x14ac:dyDescent="0.3">
      <c r="A14" s="26"/>
      <c r="B14" s="49" t="s">
        <v>10</v>
      </c>
      <c r="C14" s="26"/>
      <c r="D14" s="27">
        <f>SUM(D8:D13)</f>
        <v>22.95</v>
      </c>
      <c r="E14" s="27">
        <f t="shared" ref="E14:N14" si="0">SUM(E8:E13)</f>
        <v>23</v>
      </c>
      <c r="F14" s="27">
        <v>96.1</v>
      </c>
      <c r="G14" s="27">
        <v>773.9</v>
      </c>
      <c r="H14" s="27">
        <f t="shared" si="0"/>
        <v>0.37</v>
      </c>
      <c r="I14" s="27">
        <f t="shared" si="0"/>
        <v>0.92</v>
      </c>
      <c r="J14" s="27">
        <f t="shared" si="0"/>
        <v>0.14000000000000001</v>
      </c>
      <c r="K14" s="27">
        <f t="shared" si="0"/>
        <v>247.04000000000002</v>
      </c>
      <c r="L14" s="27">
        <f t="shared" si="0"/>
        <v>322.76</v>
      </c>
      <c r="M14" s="27">
        <f t="shared" si="0"/>
        <v>94.93</v>
      </c>
      <c r="N14" s="27">
        <f t="shared" si="0"/>
        <v>3.17</v>
      </c>
    </row>
    <row r="15" spans="1:15" ht="18.75" x14ac:dyDescent="0.3">
      <c r="A15" s="6"/>
      <c r="B15" s="50" t="s">
        <v>11</v>
      </c>
      <c r="C15" s="6"/>
      <c r="D15" s="6"/>
      <c r="E15" s="6"/>
      <c r="F15" s="6"/>
      <c r="G15" s="6"/>
      <c r="H15" s="9"/>
      <c r="I15" s="9"/>
      <c r="J15" s="9"/>
      <c r="K15" s="9"/>
      <c r="L15" s="9"/>
      <c r="M15" s="9"/>
      <c r="N15" s="9"/>
    </row>
    <row r="16" spans="1:15" x14ac:dyDescent="0.25">
      <c r="A16" s="71"/>
      <c r="B16" s="40" t="s">
        <v>81</v>
      </c>
      <c r="C16" s="71">
        <v>100</v>
      </c>
      <c r="D16" s="71">
        <v>0.6</v>
      </c>
      <c r="E16" s="71">
        <v>3</v>
      </c>
      <c r="F16" s="71">
        <v>1.8</v>
      </c>
      <c r="G16" s="71">
        <v>36.6</v>
      </c>
      <c r="H16" s="71">
        <v>0.03</v>
      </c>
      <c r="I16" s="71">
        <v>13.08</v>
      </c>
      <c r="J16" s="71">
        <v>0</v>
      </c>
      <c r="K16" s="71">
        <v>34.299999999999997</v>
      </c>
      <c r="L16" s="71">
        <v>56.8</v>
      </c>
      <c r="M16" s="71">
        <v>25.83</v>
      </c>
      <c r="N16" s="71">
        <v>1.07</v>
      </c>
    </row>
    <row r="17" spans="1:15" ht="16.5" customHeight="1" x14ac:dyDescent="0.25">
      <c r="A17" s="41">
        <v>56</v>
      </c>
      <c r="B17" s="96" t="s">
        <v>61</v>
      </c>
      <c r="C17" s="41" t="s">
        <v>109</v>
      </c>
      <c r="D17" s="41">
        <v>2</v>
      </c>
      <c r="E17" s="41">
        <v>6</v>
      </c>
      <c r="F17" s="41">
        <v>14</v>
      </c>
      <c r="G17" s="41">
        <v>117</v>
      </c>
      <c r="H17" s="33">
        <v>0.05</v>
      </c>
      <c r="I17" s="33">
        <v>9.5299999999999994</v>
      </c>
      <c r="J17" s="33">
        <v>0.03</v>
      </c>
      <c r="K17" s="33">
        <v>34.729999999999997</v>
      </c>
      <c r="L17" s="33">
        <v>52.1</v>
      </c>
      <c r="M17" s="33">
        <v>24.32</v>
      </c>
      <c r="N17" s="33">
        <v>1.1299999999999999</v>
      </c>
    </row>
    <row r="18" spans="1:15" ht="18.75" x14ac:dyDescent="0.3">
      <c r="A18" s="71"/>
      <c r="B18" s="40" t="s">
        <v>102</v>
      </c>
      <c r="C18" s="25" t="s">
        <v>115</v>
      </c>
      <c r="D18" s="43">
        <v>18</v>
      </c>
      <c r="E18" s="43">
        <v>25.5</v>
      </c>
      <c r="F18" s="43">
        <v>18.5</v>
      </c>
      <c r="G18" s="43">
        <v>378</v>
      </c>
      <c r="H18" s="71">
        <v>0.9</v>
      </c>
      <c r="I18" s="71">
        <v>0.47</v>
      </c>
      <c r="J18" s="71">
        <v>0</v>
      </c>
      <c r="K18" s="71">
        <v>26.37</v>
      </c>
      <c r="L18" s="71">
        <v>0</v>
      </c>
      <c r="M18" s="71">
        <v>27.22</v>
      </c>
      <c r="N18" s="71">
        <v>2.15</v>
      </c>
    </row>
    <row r="19" spans="1:15" x14ac:dyDescent="0.25">
      <c r="A19" s="32">
        <v>140</v>
      </c>
      <c r="B19" s="31" t="s">
        <v>103</v>
      </c>
      <c r="C19" s="32">
        <v>220</v>
      </c>
      <c r="D19" s="32">
        <v>5</v>
      </c>
      <c r="E19" s="32">
        <v>6.3</v>
      </c>
      <c r="F19" s="32">
        <v>21.7</v>
      </c>
      <c r="G19" s="32">
        <v>162</v>
      </c>
      <c r="H19" s="71">
        <v>0.08</v>
      </c>
      <c r="I19" s="71">
        <v>37.9</v>
      </c>
      <c r="J19" s="71">
        <v>0</v>
      </c>
      <c r="K19" s="71">
        <v>118.93</v>
      </c>
      <c r="L19" s="71">
        <v>0</v>
      </c>
      <c r="M19" s="71">
        <v>45.15</v>
      </c>
      <c r="N19" s="71">
        <v>1.75</v>
      </c>
      <c r="O19" s="30">
        <v>0.35</v>
      </c>
    </row>
    <row r="20" spans="1:15" x14ac:dyDescent="0.25">
      <c r="A20" s="52"/>
      <c r="B20" s="31" t="s">
        <v>35</v>
      </c>
      <c r="C20" s="32">
        <v>70</v>
      </c>
      <c r="D20" s="32">
        <v>3.3</v>
      </c>
      <c r="E20" s="32">
        <v>0.49</v>
      </c>
      <c r="F20" s="32">
        <v>34.799999999999997</v>
      </c>
      <c r="G20" s="32">
        <v>150</v>
      </c>
      <c r="H20" s="71">
        <v>0.04</v>
      </c>
      <c r="I20" s="71">
        <v>0</v>
      </c>
      <c r="J20" s="71">
        <v>0</v>
      </c>
      <c r="K20" s="71">
        <v>10.81</v>
      </c>
      <c r="L20" s="71">
        <v>28.06</v>
      </c>
      <c r="M20" s="71">
        <v>8.8000000000000007</v>
      </c>
      <c r="N20" s="71">
        <v>0.75</v>
      </c>
    </row>
    <row r="21" spans="1:15" x14ac:dyDescent="0.25">
      <c r="A21" s="52"/>
      <c r="B21" s="31" t="s">
        <v>52</v>
      </c>
      <c r="C21" s="32">
        <v>100</v>
      </c>
      <c r="D21" s="32">
        <v>7.6</v>
      </c>
      <c r="E21" s="32">
        <v>0.6</v>
      </c>
      <c r="F21" s="32">
        <v>52.3</v>
      </c>
      <c r="G21" s="32">
        <v>233</v>
      </c>
      <c r="H21" s="71">
        <v>0.1</v>
      </c>
      <c r="I21" s="71">
        <v>0</v>
      </c>
      <c r="J21" s="71">
        <v>0</v>
      </c>
      <c r="K21" s="71">
        <v>7</v>
      </c>
      <c r="L21" s="71">
        <v>14</v>
      </c>
      <c r="M21" s="71">
        <v>5</v>
      </c>
      <c r="N21" s="71">
        <v>0</v>
      </c>
    </row>
    <row r="22" spans="1:15" x14ac:dyDescent="0.25">
      <c r="A22" s="32">
        <v>301</v>
      </c>
      <c r="B22" s="31" t="s">
        <v>80</v>
      </c>
      <c r="C22" s="34" t="s">
        <v>49</v>
      </c>
      <c r="D22" s="32">
        <v>0.6</v>
      </c>
      <c r="E22" s="32">
        <v>0.2</v>
      </c>
      <c r="F22" s="32">
        <v>27</v>
      </c>
      <c r="G22" s="32">
        <v>111</v>
      </c>
      <c r="H22" s="71">
        <v>0.01</v>
      </c>
      <c r="I22" s="71">
        <v>80</v>
      </c>
      <c r="J22" s="71">
        <v>0</v>
      </c>
      <c r="K22" s="71">
        <v>11.09</v>
      </c>
      <c r="L22" s="71">
        <v>8.24</v>
      </c>
      <c r="M22" s="71">
        <v>2.96</v>
      </c>
      <c r="N22" s="71">
        <v>0.56999999999999995</v>
      </c>
    </row>
    <row r="23" spans="1:15" x14ac:dyDescent="0.25">
      <c r="A23" s="88"/>
      <c r="B23" s="31" t="s">
        <v>119</v>
      </c>
      <c r="C23" s="32">
        <v>100</v>
      </c>
      <c r="D23" s="32">
        <v>0.5</v>
      </c>
      <c r="E23" s="32">
        <v>0</v>
      </c>
      <c r="F23" s="32">
        <v>6.5</v>
      </c>
      <c r="G23" s="32">
        <v>31</v>
      </c>
      <c r="H23" s="71">
        <v>0.04</v>
      </c>
      <c r="I23" s="71">
        <v>0</v>
      </c>
      <c r="J23" s="71">
        <v>0</v>
      </c>
      <c r="K23" s="71">
        <v>3.5</v>
      </c>
      <c r="L23" s="71">
        <v>28.06</v>
      </c>
      <c r="M23" s="71">
        <v>8.8000000000000007</v>
      </c>
      <c r="N23" s="71">
        <v>0.75</v>
      </c>
    </row>
    <row r="24" spans="1:15" ht="18.75" x14ac:dyDescent="0.3">
      <c r="A24" s="26"/>
      <c r="B24" s="49" t="s">
        <v>10</v>
      </c>
      <c r="C24" s="26"/>
      <c r="D24" s="27">
        <v>31.6</v>
      </c>
      <c r="E24" s="27">
        <v>32.9</v>
      </c>
      <c r="F24" s="27">
        <v>133.80000000000001</v>
      </c>
      <c r="G24" s="27">
        <v>860.2</v>
      </c>
      <c r="H24" s="27">
        <f t="shared" ref="H24:N24" si="1">SUM(H16:H22)</f>
        <v>1.2100000000000002</v>
      </c>
      <c r="I24" s="27">
        <f t="shared" si="1"/>
        <v>140.97999999999999</v>
      </c>
      <c r="J24" s="27">
        <f t="shared" si="1"/>
        <v>0.03</v>
      </c>
      <c r="K24" s="27">
        <f t="shared" si="1"/>
        <v>243.23000000000002</v>
      </c>
      <c r="L24" s="27">
        <f t="shared" si="1"/>
        <v>159.20000000000002</v>
      </c>
      <c r="M24" s="27">
        <f t="shared" si="1"/>
        <v>139.28000000000003</v>
      </c>
      <c r="N24" s="27">
        <f t="shared" si="1"/>
        <v>7.42</v>
      </c>
    </row>
    <row r="25" spans="1:15" ht="18.75" x14ac:dyDescent="0.3">
      <c r="A25" s="6"/>
      <c r="B25" s="55" t="s">
        <v>12</v>
      </c>
      <c r="C25" s="43"/>
      <c r="D25" s="56">
        <f>D24+D14</f>
        <v>54.55</v>
      </c>
      <c r="E25" s="56">
        <f t="shared" ref="E25:G25" si="2">E24+E14</f>
        <v>55.9</v>
      </c>
      <c r="F25" s="56">
        <f t="shared" si="2"/>
        <v>229.9</v>
      </c>
      <c r="G25" s="56">
        <f t="shared" si="2"/>
        <v>1634.1</v>
      </c>
      <c r="H25" s="56"/>
      <c r="I25" s="56"/>
      <c r="J25" s="56"/>
      <c r="K25" s="56">
        <f>K24+K14</f>
        <v>490.27000000000004</v>
      </c>
      <c r="L25" s="56">
        <f>L24+L14</f>
        <v>481.96000000000004</v>
      </c>
      <c r="M25" s="56"/>
      <c r="N25" s="56"/>
    </row>
    <row r="26" spans="1:15" ht="18.75" x14ac:dyDescent="0.3">
      <c r="A26" s="64"/>
      <c r="B26" s="64"/>
      <c r="C26" s="65"/>
      <c r="D26" s="77"/>
      <c r="E26" s="77"/>
      <c r="F26" s="77"/>
      <c r="G26" s="77"/>
      <c r="H26" s="78"/>
      <c r="I26" s="78"/>
      <c r="J26" s="78"/>
      <c r="K26" s="78"/>
      <c r="L26" s="78"/>
      <c r="M26" s="78"/>
      <c r="N26" s="78"/>
    </row>
    <row r="27" spans="1:15" x14ac:dyDescent="0.25">
      <c r="A27" s="111" t="s">
        <v>54</v>
      </c>
      <c r="B27" s="111"/>
      <c r="C27" s="111"/>
      <c r="D27" s="111"/>
      <c r="E27" s="111"/>
      <c r="F27" s="111"/>
      <c r="G27" s="111"/>
      <c r="H27" s="109" t="s">
        <v>54</v>
      </c>
      <c r="I27" s="109"/>
      <c r="J27" s="109"/>
      <c r="K27" s="109"/>
      <c r="L27" s="109"/>
      <c r="M27" s="109"/>
      <c r="N27" s="109"/>
    </row>
    <row r="28" spans="1:15" x14ac:dyDescent="0.25">
      <c r="A28" s="59"/>
      <c r="B28" s="59"/>
      <c r="C28" s="59"/>
      <c r="D28" s="59"/>
      <c r="E28" s="59"/>
      <c r="F28" s="59"/>
      <c r="G28" s="59"/>
    </row>
    <row r="29" spans="1:15" x14ac:dyDescent="0.25">
      <c r="A29" s="59"/>
      <c r="B29" s="59"/>
      <c r="C29" s="59"/>
      <c r="D29" s="59"/>
      <c r="E29" s="59"/>
      <c r="F29" s="59"/>
      <c r="G29" s="59"/>
    </row>
    <row r="30" spans="1:15" x14ac:dyDescent="0.25">
      <c r="A30" s="59"/>
      <c r="B30" s="59"/>
      <c r="C30" s="59"/>
      <c r="D30" s="59"/>
      <c r="E30" s="59"/>
      <c r="F30" s="59"/>
      <c r="G30" s="59"/>
    </row>
    <row r="31" spans="1:15" x14ac:dyDescent="0.25">
      <c r="A31" s="59"/>
      <c r="B31" s="59"/>
      <c r="C31" s="59"/>
      <c r="D31" s="59"/>
      <c r="E31" s="59"/>
      <c r="F31" s="59"/>
      <c r="G31" s="59"/>
    </row>
  </sheetData>
  <mergeCells count="11">
    <mergeCell ref="A27:G27"/>
    <mergeCell ref="H27:N27"/>
    <mergeCell ref="G5:G6"/>
    <mergeCell ref="H5:J5"/>
    <mergeCell ref="K5:N5"/>
    <mergeCell ref="D5:F5"/>
    <mergeCell ref="A2:B2"/>
    <mergeCell ref="A3:B3"/>
    <mergeCell ref="A5:A6"/>
    <mergeCell ref="B5:B6"/>
    <mergeCell ref="C5:C6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2:O31"/>
  <sheetViews>
    <sheetView workbookViewId="0">
      <selection activeCell="H28" sqref="H28"/>
    </sheetView>
  </sheetViews>
  <sheetFormatPr defaultRowHeight="15.75" x14ac:dyDescent="0.25"/>
  <cols>
    <col min="1" max="1" width="7.625" customWidth="1"/>
    <col min="2" max="2" width="26.5" customWidth="1"/>
    <col min="3" max="3" width="9.2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5" x14ac:dyDescent="0.25">
      <c r="A2" s="99" t="s">
        <v>20</v>
      </c>
      <c r="B2" s="99"/>
    </row>
    <row r="3" spans="1:15" x14ac:dyDescent="0.25">
      <c r="A3" s="98" t="s">
        <v>73</v>
      </c>
      <c r="B3" s="98"/>
    </row>
    <row r="5" spans="1:15" x14ac:dyDescent="0.25">
      <c r="A5" s="103" t="s">
        <v>60</v>
      </c>
      <c r="B5" s="105" t="s">
        <v>0</v>
      </c>
      <c r="C5" s="107" t="s">
        <v>1</v>
      </c>
      <c r="D5" s="100" t="s">
        <v>2</v>
      </c>
      <c r="E5" s="101"/>
      <c r="F5" s="102"/>
      <c r="G5" s="107" t="s">
        <v>6</v>
      </c>
      <c r="H5" s="110" t="s">
        <v>26</v>
      </c>
      <c r="I5" s="110"/>
      <c r="J5" s="110"/>
      <c r="K5" s="110" t="s">
        <v>34</v>
      </c>
      <c r="L5" s="110"/>
      <c r="M5" s="110"/>
      <c r="N5" s="110"/>
    </row>
    <row r="6" spans="1:15" ht="54.75" customHeight="1" x14ac:dyDescent="0.25">
      <c r="A6" s="104"/>
      <c r="B6" s="106"/>
      <c r="C6" s="108"/>
      <c r="D6" s="12" t="s">
        <v>3</v>
      </c>
      <c r="E6" s="12" t="s">
        <v>4</v>
      </c>
      <c r="F6" s="12" t="s">
        <v>5</v>
      </c>
      <c r="G6" s="108"/>
      <c r="H6" s="13" t="s">
        <v>27</v>
      </c>
      <c r="I6" s="14" t="s">
        <v>28</v>
      </c>
      <c r="J6" s="14" t="s">
        <v>29</v>
      </c>
      <c r="K6" s="13" t="s">
        <v>30</v>
      </c>
      <c r="L6" s="14" t="s">
        <v>31</v>
      </c>
      <c r="M6" s="15" t="s">
        <v>32</v>
      </c>
      <c r="N6" s="14" t="s">
        <v>33</v>
      </c>
    </row>
    <row r="7" spans="1:15" x14ac:dyDescent="0.25">
      <c r="A7" s="1"/>
      <c r="B7" s="11" t="s">
        <v>8</v>
      </c>
      <c r="C7" s="9"/>
      <c r="D7" s="9"/>
      <c r="E7" s="9"/>
      <c r="F7" s="9"/>
      <c r="G7" s="9"/>
      <c r="H7" s="9"/>
      <c r="I7" s="9"/>
      <c r="J7" s="1"/>
      <c r="K7" s="1"/>
      <c r="L7" s="1"/>
      <c r="M7" s="1"/>
      <c r="N7" s="1"/>
    </row>
    <row r="8" spans="1:15" x14ac:dyDescent="0.25">
      <c r="A8" s="32">
        <v>223</v>
      </c>
      <c r="B8" s="31" t="s">
        <v>88</v>
      </c>
      <c r="C8" s="32" t="s">
        <v>111</v>
      </c>
      <c r="D8" s="32">
        <v>32.1</v>
      </c>
      <c r="E8" s="32">
        <v>23.3</v>
      </c>
      <c r="F8" s="32">
        <v>43.8</v>
      </c>
      <c r="G8" s="32">
        <v>309</v>
      </c>
      <c r="H8" s="71">
        <v>0.09</v>
      </c>
      <c r="I8" s="71">
        <v>0.7</v>
      </c>
      <c r="J8" s="71">
        <v>0</v>
      </c>
      <c r="K8" s="71">
        <v>338.1</v>
      </c>
      <c r="L8" s="71">
        <v>80.34</v>
      </c>
      <c r="M8" s="71">
        <v>48.47</v>
      </c>
      <c r="N8" s="71">
        <v>0.98</v>
      </c>
    </row>
    <row r="9" spans="1:15" x14ac:dyDescent="0.25">
      <c r="A9" s="71"/>
      <c r="B9" s="31" t="s">
        <v>59</v>
      </c>
      <c r="C9" s="34" t="s">
        <v>48</v>
      </c>
      <c r="D9" s="32">
        <v>2.35</v>
      </c>
      <c r="E9" s="32">
        <v>0.35</v>
      </c>
      <c r="F9" s="32">
        <v>24.9</v>
      </c>
      <c r="G9" s="32">
        <v>107</v>
      </c>
      <c r="H9" s="71">
        <v>0.1</v>
      </c>
      <c r="I9" s="71">
        <v>0</v>
      </c>
      <c r="J9" s="71">
        <v>0</v>
      </c>
      <c r="K9" s="71">
        <v>7</v>
      </c>
      <c r="L9" s="71">
        <v>14</v>
      </c>
      <c r="M9" s="71">
        <v>5</v>
      </c>
      <c r="N9" s="71">
        <v>0</v>
      </c>
    </row>
    <row r="10" spans="1:15" x14ac:dyDescent="0.25">
      <c r="A10" s="71"/>
      <c r="B10" s="31" t="s">
        <v>52</v>
      </c>
      <c r="C10" s="34" t="s">
        <v>71</v>
      </c>
      <c r="D10" s="32">
        <v>5.32</v>
      </c>
      <c r="E10" s="32">
        <v>0.42</v>
      </c>
      <c r="F10" s="32">
        <v>36.61</v>
      </c>
      <c r="G10" s="32">
        <v>163.1</v>
      </c>
      <c r="H10" s="71">
        <v>0.04</v>
      </c>
      <c r="I10" s="71">
        <v>0</v>
      </c>
      <c r="J10" s="71">
        <v>0</v>
      </c>
      <c r="K10" s="71">
        <v>3.5</v>
      </c>
      <c r="L10" s="71">
        <v>28.06</v>
      </c>
      <c r="M10" s="71">
        <v>8.8000000000000007</v>
      </c>
      <c r="N10" s="71">
        <v>0.75</v>
      </c>
      <c r="O10" s="30">
        <v>0.25</v>
      </c>
    </row>
    <row r="11" spans="1:15" x14ac:dyDescent="0.25">
      <c r="A11" s="32">
        <v>288</v>
      </c>
      <c r="B11" s="31" t="s">
        <v>13</v>
      </c>
      <c r="C11" s="32">
        <v>200</v>
      </c>
      <c r="D11" s="32">
        <v>3.3</v>
      </c>
      <c r="E11" s="32">
        <v>3.1</v>
      </c>
      <c r="F11" s="32">
        <v>13.6</v>
      </c>
      <c r="G11" s="32">
        <v>98</v>
      </c>
      <c r="H11" s="71">
        <v>0.03</v>
      </c>
      <c r="I11" s="71">
        <v>0.52</v>
      </c>
      <c r="J11" s="71">
        <v>2.7E-2</v>
      </c>
      <c r="K11" s="71">
        <v>110.37</v>
      </c>
      <c r="L11" s="71">
        <v>176.9</v>
      </c>
      <c r="M11" s="71">
        <v>26.97</v>
      </c>
      <c r="N11" s="71">
        <v>0.88</v>
      </c>
    </row>
    <row r="12" spans="1:15" x14ac:dyDescent="0.25">
      <c r="A12" s="71"/>
      <c r="B12" s="31" t="s">
        <v>63</v>
      </c>
      <c r="C12" s="32">
        <v>70</v>
      </c>
      <c r="D12" s="32">
        <v>3.9</v>
      </c>
      <c r="E12" s="32">
        <v>0.8</v>
      </c>
      <c r="F12" s="32">
        <v>17.5</v>
      </c>
      <c r="G12" s="32">
        <v>126</v>
      </c>
      <c r="H12" s="71">
        <v>0.1</v>
      </c>
      <c r="I12" s="71">
        <v>0</v>
      </c>
      <c r="J12" s="71">
        <v>0</v>
      </c>
      <c r="K12" s="71">
        <v>19</v>
      </c>
      <c r="L12" s="71">
        <v>28.5</v>
      </c>
      <c r="M12" s="71">
        <v>13</v>
      </c>
      <c r="N12" s="71">
        <v>1.5</v>
      </c>
    </row>
    <row r="13" spans="1:15" ht="18.75" x14ac:dyDescent="0.3">
      <c r="A13" s="26"/>
      <c r="B13" s="49" t="s">
        <v>10</v>
      </c>
      <c r="C13" s="26"/>
      <c r="D13" s="27">
        <v>22.67</v>
      </c>
      <c r="E13" s="27">
        <v>22.8</v>
      </c>
      <c r="F13" s="27">
        <v>95.2</v>
      </c>
      <c r="G13" s="27">
        <v>680.2</v>
      </c>
      <c r="H13" s="27">
        <f t="shared" ref="H13:N13" si="0">SUM(H8:H12)</f>
        <v>0.36</v>
      </c>
      <c r="I13" s="27">
        <f t="shared" si="0"/>
        <v>1.22</v>
      </c>
      <c r="J13" s="27">
        <f t="shared" si="0"/>
        <v>2.7E-2</v>
      </c>
      <c r="K13" s="27">
        <f t="shared" si="0"/>
        <v>477.97</v>
      </c>
      <c r="L13" s="27">
        <f t="shared" si="0"/>
        <v>327.8</v>
      </c>
      <c r="M13" s="27">
        <f t="shared" si="0"/>
        <v>102.24</v>
      </c>
      <c r="N13" s="27">
        <f t="shared" si="0"/>
        <v>4.1099999999999994</v>
      </c>
    </row>
    <row r="14" spans="1:15" ht="18.75" x14ac:dyDescent="0.3">
      <c r="A14" s="22"/>
      <c r="B14" s="45" t="s">
        <v>11</v>
      </c>
      <c r="C14" s="22"/>
      <c r="D14" s="22"/>
      <c r="E14" s="22"/>
      <c r="F14" s="22"/>
      <c r="G14" s="22"/>
      <c r="H14" s="24"/>
      <c r="I14" s="24"/>
      <c r="J14" s="24"/>
      <c r="K14" s="24"/>
      <c r="L14" s="24"/>
      <c r="M14" s="24"/>
      <c r="N14" s="24"/>
    </row>
    <row r="15" spans="1:15" x14ac:dyDescent="0.25">
      <c r="A15" s="71"/>
      <c r="B15" s="31" t="s">
        <v>50</v>
      </c>
      <c r="C15" s="32">
        <v>100</v>
      </c>
      <c r="D15" s="32">
        <v>2.8</v>
      </c>
      <c r="E15" s="32">
        <v>0</v>
      </c>
      <c r="F15" s="32">
        <v>1.3</v>
      </c>
      <c r="G15" s="32">
        <v>16</v>
      </c>
      <c r="H15" s="71">
        <v>0.01</v>
      </c>
      <c r="I15" s="71">
        <v>51.08</v>
      </c>
      <c r="J15" s="71">
        <v>0</v>
      </c>
      <c r="K15" s="71">
        <v>11.8</v>
      </c>
      <c r="L15" s="71">
        <v>20.41</v>
      </c>
      <c r="M15" s="71">
        <v>6.8</v>
      </c>
      <c r="N15" s="71">
        <v>0.44</v>
      </c>
    </row>
    <row r="16" spans="1:15" ht="20.25" customHeight="1" x14ac:dyDescent="0.25">
      <c r="A16" s="71">
        <v>63</v>
      </c>
      <c r="B16" s="40" t="s">
        <v>68</v>
      </c>
      <c r="C16" s="71">
        <v>300</v>
      </c>
      <c r="D16" s="32">
        <v>5.6</v>
      </c>
      <c r="E16" s="32">
        <v>5.0999999999999996</v>
      </c>
      <c r="F16" s="32">
        <v>18.5</v>
      </c>
      <c r="G16" s="32">
        <v>142</v>
      </c>
      <c r="H16" s="71">
        <v>0.26</v>
      </c>
      <c r="I16" s="71">
        <v>5.59</v>
      </c>
      <c r="J16" s="71">
        <v>1.9E-2</v>
      </c>
      <c r="K16" s="71">
        <v>38.99</v>
      </c>
      <c r="L16" s="71">
        <v>41.73</v>
      </c>
      <c r="M16" s="71">
        <v>48.25</v>
      </c>
      <c r="N16" s="71">
        <v>2.79</v>
      </c>
    </row>
    <row r="17" spans="1:15" ht="20.25" customHeight="1" x14ac:dyDescent="0.25">
      <c r="A17" s="71">
        <v>119</v>
      </c>
      <c r="B17" s="40" t="s">
        <v>89</v>
      </c>
      <c r="C17" s="33" t="s">
        <v>93</v>
      </c>
      <c r="D17" s="41">
        <v>18.600000000000001</v>
      </c>
      <c r="E17" s="41">
        <v>16.399999999999999</v>
      </c>
      <c r="F17" s="41">
        <v>11.9</v>
      </c>
      <c r="G17" s="41">
        <v>188</v>
      </c>
      <c r="H17" s="33">
        <v>7.0000000000000007E-2</v>
      </c>
      <c r="I17" s="33">
        <v>4.41</v>
      </c>
      <c r="J17" s="33">
        <v>0.3</v>
      </c>
      <c r="K17" s="33">
        <v>76.819999999999993</v>
      </c>
      <c r="L17" s="33">
        <v>0</v>
      </c>
      <c r="M17" s="33">
        <v>46.84</v>
      </c>
      <c r="N17" s="33">
        <v>2.15</v>
      </c>
    </row>
    <row r="18" spans="1:15" x14ac:dyDescent="0.25">
      <c r="A18" s="32">
        <v>172</v>
      </c>
      <c r="B18" s="31" t="s">
        <v>100</v>
      </c>
      <c r="C18" s="32" t="s">
        <v>74</v>
      </c>
      <c r="D18" s="32">
        <v>14.4</v>
      </c>
      <c r="E18" s="32">
        <v>9.4</v>
      </c>
      <c r="F18" s="32">
        <v>63</v>
      </c>
      <c r="G18" s="32">
        <v>232.55</v>
      </c>
      <c r="H18" s="71">
        <v>0.43</v>
      </c>
      <c r="I18" s="71">
        <v>0</v>
      </c>
      <c r="J18" s="71">
        <v>0.04</v>
      </c>
      <c r="K18" s="71">
        <v>23.45</v>
      </c>
      <c r="L18" s="71">
        <v>35.17</v>
      </c>
      <c r="M18" s="71">
        <v>221.58</v>
      </c>
      <c r="N18" s="71">
        <v>7.59</v>
      </c>
      <c r="O18" s="30">
        <v>0.35</v>
      </c>
    </row>
    <row r="19" spans="1:15" ht="18.75" x14ac:dyDescent="0.25">
      <c r="A19" s="46"/>
      <c r="B19" s="31" t="s">
        <v>35</v>
      </c>
      <c r="C19" s="32">
        <v>70</v>
      </c>
      <c r="D19" s="32">
        <v>3.3</v>
      </c>
      <c r="E19" s="32">
        <v>0.49</v>
      </c>
      <c r="F19" s="32">
        <v>34.799999999999997</v>
      </c>
      <c r="G19" s="32">
        <v>150</v>
      </c>
      <c r="H19" s="71">
        <v>0.04</v>
      </c>
      <c r="I19" s="71">
        <v>0</v>
      </c>
      <c r="J19" s="71">
        <v>0</v>
      </c>
      <c r="K19" s="71">
        <v>10.81</v>
      </c>
      <c r="L19" s="71">
        <v>28.06</v>
      </c>
      <c r="M19" s="71">
        <v>8.8000000000000007</v>
      </c>
      <c r="N19" s="71">
        <v>0.75</v>
      </c>
    </row>
    <row r="20" spans="1:15" x14ac:dyDescent="0.25">
      <c r="A20" s="71"/>
      <c r="B20" s="31" t="s">
        <v>52</v>
      </c>
      <c r="C20" s="32">
        <v>100</v>
      </c>
      <c r="D20" s="32">
        <v>7.6</v>
      </c>
      <c r="E20" s="32">
        <v>0.6</v>
      </c>
      <c r="F20" s="32">
        <v>52.3</v>
      </c>
      <c r="G20" s="32">
        <v>233</v>
      </c>
      <c r="H20" s="71">
        <v>0.1</v>
      </c>
      <c r="I20" s="71">
        <v>0</v>
      </c>
      <c r="J20" s="71">
        <v>0</v>
      </c>
      <c r="K20" s="71">
        <v>7</v>
      </c>
      <c r="L20" s="71">
        <v>14</v>
      </c>
      <c r="M20" s="71">
        <v>5</v>
      </c>
      <c r="N20" s="71">
        <v>0</v>
      </c>
    </row>
    <row r="21" spans="1:15" x14ac:dyDescent="0.25">
      <c r="A21" s="32">
        <v>293</v>
      </c>
      <c r="B21" s="31" t="s">
        <v>53</v>
      </c>
      <c r="C21" s="32">
        <v>200</v>
      </c>
      <c r="D21" s="32">
        <v>0.5</v>
      </c>
      <c r="E21" s="32">
        <v>0.1</v>
      </c>
      <c r="F21" s="32">
        <v>31.2</v>
      </c>
      <c r="G21" s="32">
        <v>121</v>
      </c>
      <c r="H21" s="71">
        <v>7.0000000000000007E-2</v>
      </c>
      <c r="I21" s="71">
        <v>0.28999999999999998</v>
      </c>
      <c r="J21" s="71">
        <v>0</v>
      </c>
      <c r="K21" s="71">
        <v>14.62</v>
      </c>
      <c r="L21" s="71">
        <v>5.94</v>
      </c>
      <c r="M21" s="71">
        <v>8.5</v>
      </c>
      <c r="N21" s="71">
        <v>0.92</v>
      </c>
    </row>
    <row r="22" spans="1:15" ht="15.75" customHeight="1" x14ac:dyDescent="0.25">
      <c r="A22" s="39"/>
      <c r="B22" s="40" t="s">
        <v>17</v>
      </c>
      <c r="C22" s="32">
        <v>100</v>
      </c>
      <c r="D22" s="32">
        <v>0.34</v>
      </c>
      <c r="E22" s="32">
        <v>0</v>
      </c>
      <c r="F22" s="32">
        <v>13.6</v>
      </c>
      <c r="G22" s="32">
        <v>110</v>
      </c>
      <c r="H22" s="71">
        <v>0.04</v>
      </c>
      <c r="I22" s="71">
        <v>0</v>
      </c>
      <c r="J22" s="71">
        <v>0</v>
      </c>
      <c r="K22" s="71">
        <v>7.8</v>
      </c>
      <c r="L22" s="71">
        <v>11.7</v>
      </c>
      <c r="M22" s="71">
        <v>7.8</v>
      </c>
      <c r="N22" s="71">
        <v>1.04</v>
      </c>
    </row>
    <row r="23" spans="1:15" ht="18.75" x14ac:dyDescent="0.3">
      <c r="A23" s="26"/>
      <c r="B23" s="49" t="s">
        <v>10</v>
      </c>
      <c r="C23" s="26"/>
      <c r="D23" s="27">
        <v>32.299999999999997</v>
      </c>
      <c r="E23" s="27">
        <f t="shared" ref="E23:N23" si="1">SUM(E15:E22)</f>
        <v>32.089999999999996</v>
      </c>
      <c r="F23" s="27">
        <v>136.1</v>
      </c>
      <c r="G23" s="27">
        <v>960.3</v>
      </c>
      <c r="H23" s="27">
        <f t="shared" si="1"/>
        <v>1.02</v>
      </c>
      <c r="I23" s="27">
        <f t="shared" si="1"/>
        <v>61.37</v>
      </c>
      <c r="J23" s="27">
        <f t="shared" si="1"/>
        <v>0.35899999999999999</v>
      </c>
      <c r="K23" s="27">
        <f t="shared" si="1"/>
        <v>191.29000000000002</v>
      </c>
      <c r="L23" s="27">
        <f t="shared" si="1"/>
        <v>157.01</v>
      </c>
      <c r="M23" s="27">
        <f t="shared" si="1"/>
        <v>353.57000000000005</v>
      </c>
      <c r="N23" s="27">
        <f t="shared" si="1"/>
        <v>15.68</v>
      </c>
    </row>
    <row r="24" spans="1:15" ht="18.75" x14ac:dyDescent="0.3">
      <c r="A24" s="6"/>
      <c r="B24" s="55" t="s">
        <v>12</v>
      </c>
      <c r="C24" s="43"/>
      <c r="D24" s="56">
        <f t="shared" ref="D24:L24" si="2">D23+D13</f>
        <v>54.97</v>
      </c>
      <c r="E24" s="56">
        <f t="shared" si="2"/>
        <v>54.89</v>
      </c>
      <c r="F24" s="56">
        <f t="shared" si="2"/>
        <v>231.3</v>
      </c>
      <c r="G24" s="56">
        <f t="shared" si="2"/>
        <v>1640.5</v>
      </c>
      <c r="H24" s="56"/>
      <c r="I24" s="56"/>
      <c r="J24" s="56"/>
      <c r="K24" s="56">
        <f t="shared" si="2"/>
        <v>669.26</v>
      </c>
      <c r="L24" s="56">
        <f t="shared" si="2"/>
        <v>484.81</v>
      </c>
      <c r="M24" s="56"/>
      <c r="N24" s="56"/>
    </row>
    <row r="25" spans="1:15" ht="18.75" x14ac:dyDescent="0.3">
      <c r="A25" s="64"/>
      <c r="B25" s="64"/>
      <c r="C25" s="65"/>
      <c r="D25" s="65"/>
      <c r="E25" s="65"/>
      <c r="F25" s="65"/>
      <c r="G25" s="65"/>
      <c r="H25" s="59"/>
      <c r="I25" s="59"/>
      <c r="J25" s="59"/>
      <c r="K25" s="59"/>
      <c r="L25" s="59"/>
      <c r="M25" s="59"/>
      <c r="N25" s="59"/>
    </row>
    <row r="26" spans="1:15" x14ac:dyDescent="0.25">
      <c r="A26" s="111" t="s">
        <v>54</v>
      </c>
      <c r="B26" s="111"/>
      <c r="C26" s="111"/>
      <c r="D26" s="111"/>
      <c r="E26" s="111"/>
      <c r="F26" s="111"/>
      <c r="G26" s="111"/>
      <c r="H26" s="111" t="s">
        <v>54</v>
      </c>
      <c r="I26" s="111"/>
      <c r="J26" s="111"/>
      <c r="K26" s="111"/>
      <c r="L26" s="111"/>
      <c r="M26" s="111"/>
      <c r="N26" s="111"/>
    </row>
    <row r="27" spans="1:15" x14ac:dyDescent="0.2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1:15" x14ac:dyDescent="0.25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5" x14ac:dyDescent="0.25">
      <c r="A29" s="59"/>
      <c r="B29" s="59"/>
      <c r="C29" s="59"/>
      <c r="D29" s="86"/>
      <c r="E29" s="87"/>
      <c r="F29" s="59"/>
      <c r="G29" s="59"/>
      <c r="H29" s="59"/>
      <c r="I29" s="59"/>
      <c r="J29" s="59"/>
      <c r="K29" s="59"/>
      <c r="L29" s="59"/>
      <c r="M29" s="59"/>
      <c r="N29" s="59"/>
    </row>
    <row r="30" spans="1:15" x14ac:dyDescent="0.25">
      <c r="A30" s="59"/>
      <c r="B30" s="59"/>
      <c r="C30" s="59"/>
      <c r="D30" s="86"/>
      <c r="E30" s="87"/>
      <c r="F30" s="59"/>
      <c r="G30" s="59"/>
      <c r="H30" s="59"/>
      <c r="I30" s="59"/>
      <c r="J30" s="59"/>
      <c r="K30" s="59"/>
      <c r="L30" s="59"/>
      <c r="M30" s="59"/>
      <c r="N30" s="59"/>
    </row>
    <row r="31" spans="1:15" x14ac:dyDescent="0.25">
      <c r="A31" s="59"/>
      <c r="B31" s="85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</row>
  </sheetData>
  <mergeCells count="11">
    <mergeCell ref="A2:B2"/>
    <mergeCell ref="A3:B3"/>
    <mergeCell ref="A5:A6"/>
    <mergeCell ref="B5:B6"/>
    <mergeCell ref="C5:C6"/>
    <mergeCell ref="A26:G26"/>
    <mergeCell ref="H26:N26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2:O29"/>
  <sheetViews>
    <sheetView topLeftCell="A4" workbookViewId="0">
      <selection activeCell="F30" sqref="F30"/>
    </sheetView>
  </sheetViews>
  <sheetFormatPr defaultRowHeight="15.75" x14ac:dyDescent="0.25"/>
  <cols>
    <col min="1" max="1" width="7.25" customWidth="1"/>
    <col min="2" max="2" width="29.375" customWidth="1"/>
    <col min="3" max="3" width="8.2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4" x14ac:dyDescent="0.25">
      <c r="A2" s="99" t="s">
        <v>22</v>
      </c>
      <c r="B2" s="99"/>
    </row>
    <row r="3" spans="1:14" x14ac:dyDescent="0.25">
      <c r="A3" s="98" t="s">
        <v>75</v>
      </c>
      <c r="B3" s="98"/>
    </row>
    <row r="5" spans="1:14" x14ac:dyDescent="0.25">
      <c r="A5" s="103" t="s">
        <v>60</v>
      </c>
      <c r="B5" s="105" t="s">
        <v>0</v>
      </c>
      <c r="C5" s="107" t="s">
        <v>1</v>
      </c>
      <c r="D5" s="113" t="s">
        <v>2</v>
      </c>
      <c r="E5" s="114"/>
      <c r="F5" s="115"/>
      <c r="G5" s="107" t="s">
        <v>6</v>
      </c>
      <c r="H5" s="112" t="s">
        <v>26</v>
      </c>
      <c r="I5" s="112"/>
      <c r="J5" s="112"/>
      <c r="K5" s="112" t="s">
        <v>34</v>
      </c>
      <c r="L5" s="112"/>
      <c r="M5" s="112"/>
      <c r="N5" s="112"/>
    </row>
    <row r="6" spans="1:14" ht="54.75" customHeight="1" x14ac:dyDescent="0.25">
      <c r="A6" s="104"/>
      <c r="B6" s="106"/>
      <c r="C6" s="108"/>
      <c r="D6" s="81" t="s">
        <v>3</v>
      </c>
      <c r="E6" s="81" t="s">
        <v>4</v>
      </c>
      <c r="F6" s="81" t="s">
        <v>5</v>
      </c>
      <c r="G6" s="108"/>
      <c r="H6" s="82" t="s">
        <v>27</v>
      </c>
      <c r="I6" s="83" t="s">
        <v>28</v>
      </c>
      <c r="J6" s="83" t="s">
        <v>29</v>
      </c>
      <c r="K6" s="82" t="s">
        <v>30</v>
      </c>
      <c r="L6" s="83" t="s">
        <v>31</v>
      </c>
      <c r="M6" s="84" t="s">
        <v>32</v>
      </c>
      <c r="N6" s="83" t="s">
        <v>33</v>
      </c>
    </row>
    <row r="7" spans="1:14" x14ac:dyDescent="0.25">
      <c r="A7" s="1"/>
      <c r="B7" s="11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 customHeight="1" x14ac:dyDescent="0.25">
      <c r="A8" s="32">
        <v>192</v>
      </c>
      <c r="B8" s="31" t="s">
        <v>94</v>
      </c>
      <c r="C8" s="32" t="s">
        <v>70</v>
      </c>
      <c r="D8" s="32">
        <v>8.3000000000000007</v>
      </c>
      <c r="E8" s="32">
        <v>10</v>
      </c>
      <c r="F8" s="32">
        <v>18.399999999999999</v>
      </c>
      <c r="G8" s="32">
        <v>201</v>
      </c>
      <c r="H8" s="33">
        <v>7.0000000000000007E-2</v>
      </c>
      <c r="I8" s="33">
        <v>0.2</v>
      </c>
      <c r="J8" s="33">
        <v>0</v>
      </c>
      <c r="K8" s="33">
        <v>154.5</v>
      </c>
      <c r="L8" s="33">
        <v>149</v>
      </c>
      <c r="M8" s="33">
        <v>35.130000000000003</v>
      </c>
      <c r="N8" s="33">
        <v>0.52</v>
      </c>
    </row>
    <row r="9" spans="1:14" ht="18" customHeight="1" x14ac:dyDescent="0.25">
      <c r="A9" s="32"/>
      <c r="B9" s="31" t="s">
        <v>58</v>
      </c>
      <c r="C9" s="75">
        <v>12</v>
      </c>
      <c r="D9" s="75">
        <v>0.16</v>
      </c>
      <c r="E9" s="75">
        <v>6.47</v>
      </c>
      <c r="F9" s="75">
        <v>10.3</v>
      </c>
      <c r="G9" s="75">
        <v>69.400000000000006</v>
      </c>
      <c r="H9" s="75">
        <v>0.1</v>
      </c>
      <c r="I9" s="75">
        <v>0</v>
      </c>
      <c r="J9" s="75">
        <v>0</v>
      </c>
      <c r="K9" s="75">
        <v>7</v>
      </c>
      <c r="L9" s="75">
        <v>14</v>
      </c>
      <c r="M9" s="75">
        <v>5</v>
      </c>
      <c r="N9" s="75">
        <v>0</v>
      </c>
    </row>
    <row r="10" spans="1:14" ht="18.75" x14ac:dyDescent="0.25">
      <c r="A10" s="46"/>
      <c r="B10" s="31" t="s">
        <v>59</v>
      </c>
      <c r="C10" s="34" t="s">
        <v>48</v>
      </c>
      <c r="D10" s="32">
        <v>2.35</v>
      </c>
      <c r="E10" s="32">
        <v>0.35</v>
      </c>
      <c r="F10" s="32">
        <v>24.9</v>
      </c>
      <c r="G10" s="32">
        <v>107</v>
      </c>
      <c r="H10" s="71">
        <v>0.1</v>
      </c>
      <c r="I10" s="71">
        <v>0</v>
      </c>
      <c r="J10" s="71">
        <v>0</v>
      </c>
      <c r="K10" s="71">
        <v>7</v>
      </c>
      <c r="L10" s="71">
        <v>14</v>
      </c>
      <c r="M10" s="71">
        <v>5</v>
      </c>
      <c r="N10" s="71">
        <v>0</v>
      </c>
    </row>
    <row r="11" spans="1:14" ht="18.75" x14ac:dyDescent="0.25">
      <c r="A11" s="46"/>
      <c r="B11" s="31" t="s">
        <v>52</v>
      </c>
      <c r="C11" s="34" t="s">
        <v>71</v>
      </c>
      <c r="D11" s="32">
        <v>5.32</v>
      </c>
      <c r="E11" s="32">
        <v>0.42</v>
      </c>
      <c r="F11" s="32">
        <v>36.61</v>
      </c>
      <c r="G11" s="32">
        <v>163.1</v>
      </c>
      <c r="H11" s="71">
        <v>0.04</v>
      </c>
      <c r="I11" s="71">
        <v>0</v>
      </c>
      <c r="J11" s="71">
        <v>0</v>
      </c>
      <c r="K11" s="71">
        <v>3.5</v>
      </c>
      <c r="L11" s="71">
        <v>28.06</v>
      </c>
      <c r="M11" s="71">
        <v>8.8000000000000007</v>
      </c>
      <c r="N11" s="71">
        <v>0.75</v>
      </c>
    </row>
    <row r="12" spans="1:14" x14ac:dyDescent="0.25">
      <c r="A12" s="32">
        <v>282</v>
      </c>
      <c r="B12" s="31" t="s">
        <v>120</v>
      </c>
      <c r="C12" s="32">
        <v>200</v>
      </c>
      <c r="D12" s="32">
        <v>2.35</v>
      </c>
      <c r="E12" s="32">
        <v>3.79</v>
      </c>
      <c r="F12" s="32">
        <v>14.9</v>
      </c>
      <c r="G12" s="32">
        <v>94</v>
      </c>
      <c r="H12" s="71">
        <v>0.03</v>
      </c>
      <c r="I12" s="71">
        <v>0.52</v>
      </c>
      <c r="J12" s="71">
        <v>0</v>
      </c>
      <c r="K12" s="71">
        <v>105.86</v>
      </c>
      <c r="L12" s="71">
        <v>28.06</v>
      </c>
      <c r="M12" s="71">
        <v>12.18</v>
      </c>
      <c r="N12" s="71">
        <v>0.11</v>
      </c>
    </row>
    <row r="13" spans="1:14" x14ac:dyDescent="0.25">
      <c r="A13" s="71"/>
      <c r="B13" s="9" t="s">
        <v>46</v>
      </c>
      <c r="C13" s="32">
        <v>100</v>
      </c>
      <c r="D13" s="32">
        <v>0.5</v>
      </c>
      <c r="E13" s="32">
        <v>0</v>
      </c>
      <c r="F13" s="32">
        <v>6.5</v>
      </c>
      <c r="G13" s="32">
        <v>31</v>
      </c>
      <c r="H13" s="71">
        <v>0.04</v>
      </c>
      <c r="I13" s="71">
        <v>0</v>
      </c>
      <c r="J13" s="71">
        <v>0</v>
      </c>
      <c r="K13" s="71">
        <v>4</v>
      </c>
      <c r="L13" s="71">
        <v>28.06</v>
      </c>
      <c r="M13" s="71">
        <v>8.8000000000000007</v>
      </c>
      <c r="N13" s="71">
        <v>0.75</v>
      </c>
    </row>
    <row r="14" spans="1:14" ht="18.75" x14ac:dyDescent="0.3">
      <c r="A14" s="6"/>
      <c r="B14" s="44" t="s">
        <v>10</v>
      </c>
      <c r="C14" s="6"/>
      <c r="D14" s="79">
        <v>22.33</v>
      </c>
      <c r="E14" s="23">
        <v>23.14</v>
      </c>
      <c r="F14" s="23">
        <v>95.5</v>
      </c>
      <c r="G14" s="23">
        <v>678.2</v>
      </c>
      <c r="H14" s="23">
        <f t="shared" ref="H14:N14" si="0">SUM(H8:H12)</f>
        <v>0.33999999999999997</v>
      </c>
      <c r="I14" s="23">
        <f t="shared" si="0"/>
        <v>0.72</v>
      </c>
      <c r="J14" s="23">
        <f t="shared" si="0"/>
        <v>0</v>
      </c>
      <c r="K14" s="23">
        <f t="shared" si="0"/>
        <v>277.86</v>
      </c>
      <c r="L14" s="23">
        <f t="shared" si="0"/>
        <v>233.12</v>
      </c>
      <c r="M14" s="23">
        <f t="shared" si="0"/>
        <v>66.110000000000014</v>
      </c>
      <c r="N14" s="23">
        <f t="shared" si="0"/>
        <v>1.3800000000000001</v>
      </c>
    </row>
    <row r="15" spans="1:14" ht="18.75" x14ac:dyDescent="0.3">
      <c r="A15" s="6"/>
      <c r="B15" s="50" t="s">
        <v>11</v>
      </c>
      <c r="C15" s="6"/>
      <c r="D15" s="6"/>
      <c r="E15" s="6"/>
      <c r="F15" s="6"/>
      <c r="G15" s="6"/>
      <c r="H15" s="9"/>
      <c r="I15" s="9"/>
      <c r="J15" s="9"/>
      <c r="K15" s="9"/>
      <c r="L15" s="9"/>
      <c r="M15" s="9"/>
      <c r="N15" s="9"/>
    </row>
    <row r="16" spans="1:14" x14ac:dyDescent="0.25">
      <c r="A16" s="71"/>
      <c r="B16" s="31" t="s">
        <v>55</v>
      </c>
      <c r="C16" s="32">
        <v>100</v>
      </c>
      <c r="D16" s="32">
        <v>2</v>
      </c>
      <c r="E16" s="32">
        <v>1</v>
      </c>
      <c r="F16" s="32">
        <v>14</v>
      </c>
      <c r="G16" s="32">
        <v>64</v>
      </c>
      <c r="H16" s="71">
        <v>0.5</v>
      </c>
      <c r="I16" s="71">
        <v>5.5</v>
      </c>
      <c r="J16" s="71">
        <v>0</v>
      </c>
      <c r="K16" s="71">
        <v>4</v>
      </c>
      <c r="L16" s="71">
        <v>6</v>
      </c>
      <c r="M16" s="71">
        <v>16</v>
      </c>
      <c r="N16" s="71">
        <v>0.4</v>
      </c>
    </row>
    <row r="17" spans="1:15" x14ac:dyDescent="0.25">
      <c r="A17" s="32">
        <v>53</v>
      </c>
      <c r="B17" s="91" t="s">
        <v>62</v>
      </c>
      <c r="C17" s="41" t="s">
        <v>109</v>
      </c>
      <c r="D17" s="41">
        <v>1.7</v>
      </c>
      <c r="E17" s="41">
        <v>5.6</v>
      </c>
      <c r="F17" s="41">
        <v>5.4</v>
      </c>
      <c r="G17" s="41">
        <v>71</v>
      </c>
      <c r="H17" s="33">
        <v>0.06</v>
      </c>
      <c r="I17" s="33">
        <v>14.4</v>
      </c>
      <c r="J17" s="33">
        <v>0.02</v>
      </c>
      <c r="K17" s="33">
        <v>38.18</v>
      </c>
      <c r="L17" s="33">
        <v>57.27</v>
      </c>
      <c r="M17" s="73">
        <v>22.91</v>
      </c>
      <c r="N17" s="33">
        <v>0.84</v>
      </c>
    </row>
    <row r="18" spans="1:15" x14ac:dyDescent="0.25">
      <c r="A18" s="32">
        <v>211</v>
      </c>
      <c r="B18" s="31" t="s">
        <v>95</v>
      </c>
      <c r="C18" s="32" t="s">
        <v>76</v>
      </c>
      <c r="D18" s="32">
        <v>8.1</v>
      </c>
      <c r="E18" s="32">
        <v>7.2</v>
      </c>
      <c r="F18" s="32">
        <v>38.200000000000003</v>
      </c>
      <c r="G18" s="32">
        <v>195</v>
      </c>
      <c r="H18" s="71">
        <v>0.09</v>
      </c>
      <c r="I18" s="71">
        <v>0</v>
      </c>
      <c r="J18" s="71">
        <v>0</v>
      </c>
      <c r="K18" s="71">
        <v>14.03</v>
      </c>
      <c r="L18" s="71">
        <v>16.5</v>
      </c>
      <c r="M18" s="71">
        <v>11.09</v>
      </c>
      <c r="N18" s="71">
        <v>1.1200000000000001</v>
      </c>
    </row>
    <row r="19" spans="1:15" x14ac:dyDescent="0.25">
      <c r="A19" s="32">
        <v>98</v>
      </c>
      <c r="B19" s="31" t="s">
        <v>90</v>
      </c>
      <c r="C19" s="32" t="s">
        <v>112</v>
      </c>
      <c r="D19" s="32">
        <v>10.6</v>
      </c>
      <c r="E19" s="32">
        <v>16.3</v>
      </c>
      <c r="F19" s="32">
        <v>17.5</v>
      </c>
      <c r="G19" s="32">
        <v>180.3</v>
      </c>
      <c r="H19" s="71">
        <v>0.08</v>
      </c>
      <c r="I19" s="71">
        <v>0.38</v>
      </c>
      <c r="J19" s="71">
        <v>0</v>
      </c>
      <c r="K19" s="71">
        <v>43.35</v>
      </c>
      <c r="L19" s="71">
        <v>5.94</v>
      </c>
      <c r="M19" s="71">
        <v>35.770000000000003</v>
      </c>
      <c r="N19" s="71">
        <v>1.85</v>
      </c>
      <c r="O19" s="30">
        <v>0.35</v>
      </c>
    </row>
    <row r="20" spans="1:15" x14ac:dyDescent="0.25">
      <c r="A20" s="53"/>
      <c r="B20" s="31" t="s">
        <v>35</v>
      </c>
      <c r="C20" s="32">
        <v>70</v>
      </c>
      <c r="D20" s="32">
        <v>3.3</v>
      </c>
      <c r="E20" s="32">
        <v>0.49</v>
      </c>
      <c r="F20" s="32">
        <v>34.799999999999997</v>
      </c>
      <c r="G20" s="32">
        <v>150</v>
      </c>
      <c r="H20" s="71">
        <v>0.04</v>
      </c>
      <c r="I20" s="71">
        <v>0</v>
      </c>
      <c r="J20" s="71">
        <v>0</v>
      </c>
      <c r="K20" s="71">
        <v>10.81</v>
      </c>
      <c r="L20" s="71">
        <v>28.06</v>
      </c>
      <c r="M20" s="71">
        <v>8.8000000000000007</v>
      </c>
      <c r="N20" s="71">
        <v>0.75</v>
      </c>
    </row>
    <row r="21" spans="1:15" x14ac:dyDescent="0.25">
      <c r="A21" s="53"/>
      <c r="B21" s="31" t="s">
        <v>52</v>
      </c>
      <c r="C21" s="32">
        <v>100</v>
      </c>
      <c r="D21" s="32">
        <v>7.6</v>
      </c>
      <c r="E21" s="32">
        <v>0.6</v>
      </c>
      <c r="F21" s="32">
        <v>52.3</v>
      </c>
      <c r="G21" s="32">
        <v>233</v>
      </c>
      <c r="H21" s="71">
        <v>0.1</v>
      </c>
      <c r="I21" s="71">
        <v>0</v>
      </c>
      <c r="J21" s="71">
        <v>0</v>
      </c>
      <c r="K21" s="71">
        <v>7</v>
      </c>
      <c r="L21" s="71">
        <v>14</v>
      </c>
      <c r="M21" s="71">
        <v>5</v>
      </c>
      <c r="N21" s="71">
        <v>0</v>
      </c>
    </row>
    <row r="22" spans="1:15" x14ac:dyDescent="0.25">
      <c r="A22" s="47">
        <v>305</v>
      </c>
      <c r="B22" s="31" t="s">
        <v>66</v>
      </c>
      <c r="C22" s="32">
        <v>200</v>
      </c>
      <c r="D22" s="32">
        <v>0</v>
      </c>
      <c r="E22" s="32">
        <v>0</v>
      </c>
      <c r="F22" s="32">
        <v>20</v>
      </c>
      <c r="G22" s="32">
        <v>76</v>
      </c>
      <c r="H22" s="71">
        <v>0</v>
      </c>
      <c r="I22" s="71">
        <v>0</v>
      </c>
      <c r="J22" s="71">
        <v>0</v>
      </c>
      <c r="K22" s="71">
        <v>0.48</v>
      </c>
      <c r="L22" s="71">
        <v>38.4</v>
      </c>
      <c r="M22" s="71">
        <v>0</v>
      </c>
      <c r="N22" s="71">
        <v>0.6</v>
      </c>
    </row>
    <row r="23" spans="1:15" ht="18.75" x14ac:dyDescent="0.3">
      <c r="A23" s="26"/>
      <c r="B23" s="49" t="s">
        <v>10</v>
      </c>
      <c r="C23" s="26"/>
      <c r="D23" s="27">
        <v>31.4</v>
      </c>
      <c r="E23" s="27">
        <v>32.19</v>
      </c>
      <c r="F23" s="27">
        <v>136</v>
      </c>
      <c r="G23" s="27">
        <v>950.1</v>
      </c>
      <c r="H23" s="27">
        <f>SUM(H16:H22)</f>
        <v>0.87</v>
      </c>
      <c r="I23" s="27">
        <f>SUM(I16:I21)</f>
        <v>20.279999999999998</v>
      </c>
      <c r="J23" s="27">
        <f>SUM(J16:J22)</f>
        <v>0.02</v>
      </c>
      <c r="K23" s="27">
        <f>SUM(K16:K22)</f>
        <v>117.85000000000001</v>
      </c>
      <c r="L23" s="27">
        <f>SUM(L16:L22)</f>
        <v>166.17000000000002</v>
      </c>
      <c r="M23" s="27">
        <f>SUM(M16:M22)</f>
        <v>99.570000000000007</v>
      </c>
      <c r="N23" s="27">
        <f>SUM(N16:N22)</f>
        <v>5.5600000000000005</v>
      </c>
    </row>
    <row r="24" spans="1:15" ht="18.75" x14ac:dyDescent="0.3">
      <c r="A24" s="6"/>
      <c r="B24" s="55" t="s">
        <v>12</v>
      </c>
      <c r="C24" s="43"/>
      <c r="D24" s="56">
        <f>D23+D14</f>
        <v>53.73</v>
      </c>
      <c r="E24" s="56">
        <f>E23+E14</f>
        <v>55.33</v>
      </c>
      <c r="F24" s="56">
        <f>F23+F14</f>
        <v>231.5</v>
      </c>
      <c r="G24" s="56">
        <f>G23+G14</f>
        <v>1628.3000000000002</v>
      </c>
      <c r="H24" s="56"/>
      <c r="I24" s="56"/>
      <c r="J24" s="56"/>
      <c r="K24" s="56">
        <f>K23+K14</f>
        <v>395.71000000000004</v>
      </c>
      <c r="L24" s="56">
        <f>L23+L14</f>
        <v>399.29</v>
      </c>
      <c r="M24" s="56"/>
      <c r="N24" s="56"/>
    </row>
    <row r="25" spans="1:15" ht="18.75" x14ac:dyDescent="0.3">
      <c r="A25" s="64"/>
      <c r="B25" s="64"/>
      <c r="C25" s="65"/>
      <c r="D25" s="65"/>
      <c r="E25" s="65"/>
      <c r="F25" s="65"/>
      <c r="G25" s="65"/>
      <c r="H25" s="59"/>
      <c r="I25" s="59"/>
      <c r="J25" s="59"/>
      <c r="K25" s="59"/>
      <c r="L25" s="59"/>
      <c r="M25" s="59"/>
      <c r="N25" s="59"/>
    </row>
    <row r="26" spans="1:15" x14ac:dyDescent="0.25">
      <c r="A26" s="111" t="s">
        <v>54</v>
      </c>
      <c r="B26" s="111"/>
      <c r="C26" s="111"/>
      <c r="D26" s="111"/>
      <c r="E26" s="111"/>
      <c r="F26" s="111"/>
      <c r="G26" s="111"/>
      <c r="H26" s="111" t="s">
        <v>54</v>
      </c>
      <c r="I26" s="111"/>
      <c r="J26" s="111"/>
      <c r="K26" s="111"/>
      <c r="L26" s="111"/>
      <c r="M26" s="111"/>
      <c r="N26" s="111"/>
    </row>
    <row r="27" spans="1:15" x14ac:dyDescent="0.25">
      <c r="A27" s="35"/>
      <c r="B27" s="35"/>
      <c r="C27" s="35"/>
      <c r="D27" s="35"/>
      <c r="E27" s="35"/>
      <c r="F27" s="35"/>
      <c r="G27" s="97"/>
      <c r="H27" s="35"/>
    </row>
    <row r="28" spans="1:15" ht="18.75" x14ac:dyDescent="0.3">
      <c r="A28" s="35"/>
      <c r="B28" s="36"/>
      <c r="C28" s="37"/>
      <c r="D28" s="38"/>
      <c r="E28" s="38"/>
      <c r="F28" s="38"/>
      <c r="G28" s="38"/>
      <c r="H28" s="35"/>
    </row>
    <row r="29" spans="1:15" x14ac:dyDescent="0.25">
      <c r="A29" s="35"/>
      <c r="B29" s="35"/>
      <c r="C29" s="35"/>
      <c r="D29" s="35"/>
      <c r="E29" s="35"/>
      <c r="F29" s="35"/>
      <c r="G29" s="35"/>
      <c r="H29" s="35"/>
    </row>
  </sheetData>
  <mergeCells count="11">
    <mergeCell ref="A2:B2"/>
    <mergeCell ref="A3:B3"/>
    <mergeCell ref="A5:A6"/>
    <mergeCell ref="B5:B6"/>
    <mergeCell ref="C5:C6"/>
    <mergeCell ref="A26:G26"/>
    <mergeCell ref="H26:N26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2:Q34"/>
  <sheetViews>
    <sheetView workbookViewId="0">
      <selection activeCell="B20" sqref="B20"/>
    </sheetView>
  </sheetViews>
  <sheetFormatPr defaultRowHeight="15.75" x14ac:dyDescent="0.25"/>
  <cols>
    <col min="1" max="1" width="6.75" customWidth="1"/>
    <col min="2" max="2" width="29.375" customWidth="1"/>
    <col min="3" max="3" width="7.875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7" x14ac:dyDescent="0.25">
      <c r="A2" s="99" t="s">
        <v>23</v>
      </c>
      <c r="B2" s="99"/>
    </row>
    <row r="3" spans="1:17" x14ac:dyDescent="0.25">
      <c r="A3" s="98" t="s">
        <v>69</v>
      </c>
      <c r="B3" s="98"/>
    </row>
    <row r="5" spans="1:17" x14ac:dyDescent="0.25">
      <c r="A5" s="103" t="s">
        <v>60</v>
      </c>
      <c r="B5" s="105" t="s">
        <v>0</v>
      </c>
      <c r="C5" s="107" t="s">
        <v>1</v>
      </c>
      <c r="D5" s="113" t="s">
        <v>2</v>
      </c>
      <c r="E5" s="114"/>
      <c r="F5" s="115"/>
      <c r="G5" s="107" t="s">
        <v>6</v>
      </c>
      <c r="H5" s="112" t="s">
        <v>26</v>
      </c>
      <c r="I5" s="112"/>
      <c r="J5" s="112"/>
      <c r="K5" s="112" t="s">
        <v>34</v>
      </c>
      <c r="L5" s="112"/>
      <c r="M5" s="112"/>
      <c r="N5" s="112"/>
    </row>
    <row r="6" spans="1:17" ht="54.75" customHeight="1" x14ac:dyDescent="0.25">
      <c r="A6" s="104"/>
      <c r="B6" s="106"/>
      <c r="C6" s="108"/>
      <c r="D6" s="81" t="s">
        <v>3</v>
      </c>
      <c r="E6" s="81" t="s">
        <v>4</v>
      </c>
      <c r="F6" s="81" t="s">
        <v>5</v>
      </c>
      <c r="G6" s="108"/>
      <c r="H6" s="82" t="s">
        <v>27</v>
      </c>
      <c r="I6" s="83" t="s">
        <v>28</v>
      </c>
      <c r="J6" s="83" t="s">
        <v>29</v>
      </c>
      <c r="K6" s="82" t="s">
        <v>30</v>
      </c>
      <c r="L6" s="83" t="s">
        <v>31</v>
      </c>
      <c r="M6" s="84" t="s">
        <v>32</v>
      </c>
      <c r="N6" s="83" t="s">
        <v>33</v>
      </c>
    </row>
    <row r="7" spans="1:17" x14ac:dyDescent="0.25">
      <c r="A7" s="9"/>
      <c r="B7" s="48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71"/>
      <c r="B8" s="40" t="s">
        <v>19</v>
      </c>
      <c r="C8" s="32">
        <v>12</v>
      </c>
      <c r="D8" s="32">
        <v>3.8</v>
      </c>
      <c r="E8" s="32">
        <v>2.36</v>
      </c>
      <c r="F8" s="32">
        <v>0</v>
      </c>
      <c r="G8" s="32">
        <v>44.52</v>
      </c>
      <c r="H8" s="71">
        <v>0.04</v>
      </c>
      <c r="I8" s="71">
        <v>0.16</v>
      </c>
      <c r="J8" s="71">
        <v>0.02</v>
      </c>
      <c r="K8" s="71">
        <v>10</v>
      </c>
      <c r="L8" s="71">
        <v>54</v>
      </c>
      <c r="M8" s="71">
        <v>5</v>
      </c>
      <c r="N8" s="71">
        <v>11</v>
      </c>
      <c r="O8" s="59"/>
      <c r="P8" s="59"/>
      <c r="Q8" s="59"/>
    </row>
    <row r="9" spans="1:17" ht="18" customHeight="1" x14ac:dyDescent="0.25">
      <c r="A9" s="32">
        <v>78</v>
      </c>
      <c r="B9" s="31" t="s">
        <v>97</v>
      </c>
      <c r="C9" s="32">
        <v>300</v>
      </c>
      <c r="D9" s="32">
        <v>6</v>
      </c>
      <c r="E9" s="32">
        <v>7.2</v>
      </c>
      <c r="F9" s="32">
        <v>20.8</v>
      </c>
      <c r="G9" s="32">
        <v>140</v>
      </c>
      <c r="H9" s="33">
        <v>7.0000000000000007E-2</v>
      </c>
      <c r="I9" s="33">
        <v>0.78</v>
      </c>
      <c r="J9" s="33">
        <v>0</v>
      </c>
      <c r="K9" s="33">
        <v>162.72999999999999</v>
      </c>
      <c r="L9" s="33">
        <v>149</v>
      </c>
      <c r="M9" s="33">
        <v>21.61</v>
      </c>
      <c r="N9" s="33">
        <v>0.48</v>
      </c>
      <c r="O9" s="59"/>
      <c r="P9" s="59"/>
      <c r="Q9" s="59"/>
    </row>
    <row r="10" spans="1:17" ht="18" customHeight="1" x14ac:dyDescent="0.25">
      <c r="A10" s="32"/>
      <c r="B10" s="31" t="s">
        <v>58</v>
      </c>
      <c r="C10" s="75">
        <v>12</v>
      </c>
      <c r="D10" s="75">
        <v>0.16</v>
      </c>
      <c r="E10" s="75">
        <v>6.47</v>
      </c>
      <c r="F10" s="75">
        <v>10.3</v>
      </c>
      <c r="G10" s="75">
        <v>69.400000000000006</v>
      </c>
      <c r="H10" s="75">
        <v>0.1</v>
      </c>
      <c r="I10" s="75">
        <v>0</v>
      </c>
      <c r="J10" s="75">
        <v>0</v>
      </c>
      <c r="K10" s="75">
        <v>7</v>
      </c>
      <c r="L10" s="75">
        <v>14</v>
      </c>
      <c r="M10" s="75">
        <v>5</v>
      </c>
      <c r="N10" s="75">
        <v>0</v>
      </c>
      <c r="O10" s="59"/>
      <c r="P10" s="59"/>
      <c r="Q10" s="59"/>
    </row>
    <row r="11" spans="1:17" ht="18.75" x14ac:dyDescent="0.25">
      <c r="A11" s="46"/>
      <c r="B11" s="31" t="s">
        <v>59</v>
      </c>
      <c r="C11" s="34" t="s">
        <v>48</v>
      </c>
      <c r="D11" s="32">
        <v>2.35</v>
      </c>
      <c r="E11" s="32">
        <v>0.35</v>
      </c>
      <c r="F11" s="32">
        <v>24.9</v>
      </c>
      <c r="G11" s="32">
        <v>107</v>
      </c>
      <c r="H11" s="71">
        <v>0.1</v>
      </c>
      <c r="I11" s="71">
        <v>0</v>
      </c>
      <c r="J11" s="71">
        <v>0</v>
      </c>
      <c r="K11" s="71">
        <v>7</v>
      </c>
      <c r="L11" s="71">
        <v>14</v>
      </c>
      <c r="M11" s="71">
        <v>5</v>
      </c>
      <c r="N11" s="71">
        <v>0</v>
      </c>
      <c r="P11" s="59"/>
      <c r="Q11" s="59"/>
    </row>
    <row r="12" spans="1:17" ht="18.75" x14ac:dyDescent="0.25">
      <c r="A12" s="46"/>
      <c r="B12" s="31" t="s">
        <v>52</v>
      </c>
      <c r="C12" s="34" t="s">
        <v>71</v>
      </c>
      <c r="D12" s="32">
        <v>5.32</v>
      </c>
      <c r="E12" s="32">
        <v>0.42</v>
      </c>
      <c r="F12" s="32">
        <v>36.61</v>
      </c>
      <c r="G12" s="32">
        <v>163.1</v>
      </c>
      <c r="H12" s="71">
        <v>0.04</v>
      </c>
      <c r="I12" s="71">
        <v>0</v>
      </c>
      <c r="J12" s="71">
        <v>0</v>
      </c>
      <c r="K12" s="71">
        <v>3.5</v>
      </c>
      <c r="L12" s="71">
        <v>28.06</v>
      </c>
      <c r="M12" s="71">
        <v>8.8000000000000007</v>
      </c>
      <c r="N12" s="71">
        <v>0.75</v>
      </c>
      <c r="O12" s="30">
        <v>0.25</v>
      </c>
    </row>
    <row r="13" spans="1:17" x14ac:dyDescent="0.25">
      <c r="A13" s="32">
        <v>284</v>
      </c>
      <c r="B13" s="31" t="s">
        <v>104</v>
      </c>
      <c r="C13" s="32">
        <v>200</v>
      </c>
      <c r="D13" s="71">
        <v>0.1</v>
      </c>
      <c r="E13" s="71">
        <v>0</v>
      </c>
      <c r="F13" s="71">
        <v>9.3000000000000007</v>
      </c>
      <c r="G13" s="71">
        <v>37</v>
      </c>
      <c r="H13" s="71">
        <v>0</v>
      </c>
      <c r="I13" s="71">
        <v>1.1200000000000001</v>
      </c>
      <c r="J13" s="71">
        <v>0</v>
      </c>
      <c r="K13" s="71">
        <v>2.73</v>
      </c>
      <c r="L13" s="71">
        <v>12</v>
      </c>
      <c r="M13" s="71">
        <v>0.73</v>
      </c>
      <c r="N13" s="71">
        <v>0.06</v>
      </c>
    </row>
    <row r="14" spans="1:17" x14ac:dyDescent="0.25">
      <c r="A14" s="32"/>
      <c r="B14" s="31" t="s">
        <v>105</v>
      </c>
      <c r="C14" s="32">
        <v>50</v>
      </c>
      <c r="D14" s="71">
        <v>4.8</v>
      </c>
      <c r="E14" s="71">
        <v>6.8</v>
      </c>
      <c r="F14" s="71">
        <v>10.5</v>
      </c>
      <c r="G14" s="71">
        <v>117</v>
      </c>
      <c r="H14" s="71">
        <v>1.9E-2</v>
      </c>
      <c r="I14" s="71">
        <v>0.8</v>
      </c>
      <c r="J14" s="71">
        <v>0.04</v>
      </c>
      <c r="K14" s="71">
        <v>12</v>
      </c>
      <c r="L14" s="71" t="s">
        <v>36</v>
      </c>
      <c r="M14" s="71">
        <v>8</v>
      </c>
      <c r="N14" s="71">
        <v>0.8</v>
      </c>
    </row>
    <row r="15" spans="1:17" ht="18.75" x14ac:dyDescent="0.3">
      <c r="A15" s="6"/>
      <c r="B15" s="44" t="s">
        <v>10</v>
      </c>
      <c r="C15" s="6"/>
      <c r="D15" s="23">
        <f>SUM(D8:D14)</f>
        <v>22.530000000000005</v>
      </c>
      <c r="E15" s="23">
        <f t="shared" ref="E15:N15" si="0">SUM(E8:E14)</f>
        <v>23.600000000000005</v>
      </c>
      <c r="F15" s="23">
        <v>96.1</v>
      </c>
      <c r="G15" s="23">
        <f t="shared" si="0"/>
        <v>678.02</v>
      </c>
      <c r="H15" s="23">
        <f t="shared" si="0"/>
        <v>0.36900000000000005</v>
      </c>
      <c r="I15" s="23">
        <f t="shared" si="0"/>
        <v>2.8600000000000003</v>
      </c>
      <c r="J15" s="23">
        <f t="shared" si="0"/>
        <v>0.06</v>
      </c>
      <c r="K15" s="23">
        <f t="shared" si="0"/>
        <v>204.95999999999998</v>
      </c>
      <c r="L15" s="23">
        <f t="shared" si="0"/>
        <v>271.06</v>
      </c>
      <c r="M15" s="23">
        <f t="shared" si="0"/>
        <v>54.139999999999993</v>
      </c>
      <c r="N15" s="23">
        <f t="shared" si="0"/>
        <v>13.090000000000002</v>
      </c>
    </row>
    <row r="16" spans="1:17" ht="18.75" x14ac:dyDescent="0.3">
      <c r="A16" s="6"/>
      <c r="B16" s="50" t="s">
        <v>11</v>
      </c>
      <c r="C16" s="6"/>
      <c r="D16" s="6"/>
      <c r="E16" s="6"/>
      <c r="F16" s="6"/>
      <c r="G16" s="6"/>
      <c r="H16" s="9"/>
      <c r="I16" s="9"/>
      <c r="J16" s="9"/>
      <c r="K16" s="9"/>
      <c r="L16" s="9"/>
      <c r="M16" s="9"/>
      <c r="N16" s="9"/>
    </row>
    <row r="17" spans="1:15" x14ac:dyDescent="0.25">
      <c r="A17" s="71"/>
      <c r="B17" s="40" t="s">
        <v>38</v>
      </c>
      <c r="C17" s="71">
        <v>100</v>
      </c>
      <c r="D17" s="71">
        <v>3.16</v>
      </c>
      <c r="E17" s="71">
        <v>0</v>
      </c>
      <c r="F17" s="71">
        <v>8.1999999999999993</v>
      </c>
      <c r="G17" s="71">
        <v>49</v>
      </c>
      <c r="H17" s="71">
        <v>7.0000000000000007E-2</v>
      </c>
      <c r="I17" s="71">
        <v>8.7200000000000006</v>
      </c>
      <c r="J17" s="71">
        <v>0</v>
      </c>
      <c r="K17" s="71">
        <v>14.29</v>
      </c>
      <c r="L17" s="71">
        <v>44</v>
      </c>
      <c r="M17" s="71">
        <v>20.48</v>
      </c>
      <c r="N17" s="71">
        <v>0.5</v>
      </c>
    </row>
    <row r="18" spans="1:15" x14ac:dyDescent="0.25">
      <c r="A18" s="32">
        <v>54</v>
      </c>
      <c r="B18" s="31" t="s">
        <v>56</v>
      </c>
      <c r="C18" s="32" t="s">
        <v>109</v>
      </c>
      <c r="D18" s="32">
        <v>2.5</v>
      </c>
      <c r="E18" s="32">
        <v>6.2</v>
      </c>
      <c r="F18" s="32">
        <v>10.5</v>
      </c>
      <c r="G18" s="32">
        <v>142</v>
      </c>
      <c r="H18" s="71">
        <v>0.09</v>
      </c>
      <c r="I18" s="71">
        <v>8.0399999999999991</v>
      </c>
      <c r="J18" s="71">
        <v>1.9E-2</v>
      </c>
      <c r="K18" s="71">
        <v>18.600000000000001</v>
      </c>
      <c r="L18" s="71">
        <v>41.73</v>
      </c>
      <c r="M18" s="71">
        <v>26.99</v>
      </c>
      <c r="N18" s="71">
        <v>1.08</v>
      </c>
    </row>
    <row r="19" spans="1:15" x14ac:dyDescent="0.25">
      <c r="A19" s="32">
        <v>98</v>
      </c>
      <c r="B19" s="31" t="s">
        <v>106</v>
      </c>
      <c r="C19" s="32" t="s">
        <v>112</v>
      </c>
      <c r="D19" s="32">
        <v>8.6</v>
      </c>
      <c r="E19" s="32">
        <v>18.3</v>
      </c>
      <c r="F19" s="32">
        <v>17.5</v>
      </c>
      <c r="G19" s="32">
        <v>120</v>
      </c>
      <c r="H19" s="71">
        <v>0.08</v>
      </c>
      <c r="I19" s="71">
        <v>0.15</v>
      </c>
      <c r="J19" s="71">
        <v>0</v>
      </c>
      <c r="K19" s="71">
        <v>43.35</v>
      </c>
      <c r="L19" s="71">
        <v>0</v>
      </c>
      <c r="M19" s="71">
        <v>35.770000000000003</v>
      </c>
      <c r="N19" s="71">
        <v>1.85</v>
      </c>
    </row>
    <row r="20" spans="1:15" x14ac:dyDescent="0.25">
      <c r="A20" s="32">
        <v>176</v>
      </c>
      <c r="B20" s="31" t="s">
        <v>107</v>
      </c>
      <c r="C20" s="32" t="s">
        <v>113</v>
      </c>
      <c r="D20" s="32">
        <v>6</v>
      </c>
      <c r="E20" s="32">
        <v>6.5</v>
      </c>
      <c r="F20" s="32">
        <v>21.3</v>
      </c>
      <c r="G20" s="32">
        <v>147.55000000000001</v>
      </c>
      <c r="H20" s="71">
        <v>0.06</v>
      </c>
      <c r="I20" s="71">
        <v>0</v>
      </c>
      <c r="J20" s="71">
        <v>0</v>
      </c>
      <c r="K20" s="71">
        <v>7.62</v>
      </c>
      <c r="L20" s="71">
        <v>0</v>
      </c>
      <c r="M20" s="71">
        <v>41.58</v>
      </c>
      <c r="N20" s="71">
        <v>0.86</v>
      </c>
    </row>
    <row r="21" spans="1:15" ht="18.75" x14ac:dyDescent="0.25">
      <c r="A21" s="46"/>
      <c r="B21" s="31" t="s">
        <v>35</v>
      </c>
      <c r="C21" s="32">
        <v>70</v>
      </c>
      <c r="D21" s="32">
        <v>3.3</v>
      </c>
      <c r="E21" s="32">
        <v>0.49</v>
      </c>
      <c r="F21" s="32">
        <v>34.799999999999997</v>
      </c>
      <c r="G21" s="32">
        <v>150</v>
      </c>
      <c r="H21" s="71">
        <v>0.04</v>
      </c>
      <c r="I21" s="71">
        <v>0</v>
      </c>
      <c r="J21" s="71">
        <v>0</v>
      </c>
      <c r="K21" s="71">
        <v>10.81</v>
      </c>
      <c r="L21" s="71">
        <v>28.06</v>
      </c>
      <c r="M21" s="71">
        <v>8.8000000000000007</v>
      </c>
      <c r="N21" s="71">
        <v>0.75</v>
      </c>
      <c r="O21" s="30">
        <v>0.35</v>
      </c>
    </row>
    <row r="22" spans="1:15" x14ac:dyDescent="0.25">
      <c r="A22" s="71"/>
      <c r="B22" s="31" t="s">
        <v>52</v>
      </c>
      <c r="C22" s="32">
        <v>100</v>
      </c>
      <c r="D22" s="32">
        <v>7.6</v>
      </c>
      <c r="E22" s="32">
        <v>0.6</v>
      </c>
      <c r="F22" s="32">
        <v>52.3</v>
      </c>
      <c r="G22" s="32">
        <v>233</v>
      </c>
      <c r="H22" s="71">
        <v>0.1</v>
      </c>
      <c r="I22" s="71">
        <v>0</v>
      </c>
      <c r="J22" s="71">
        <v>0</v>
      </c>
      <c r="K22" s="71">
        <v>7</v>
      </c>
      <c r="L22" s="71">
        <v>14</v>
      </c>
      <c r="M22" s="71">
        <v>5</v>
      </c>
      <c r="N22" s="71">
        <v>0</v>
      </c>
    </row>
    <row r="23" spans="1:15" x14ac:dyDescent="0.25">
      <c r="A23" s="51">
        <v>295</v>
      </c>
      <c r="B23" s="42" t="s">
        <v>82</v>
      </c>
      <c r="C23" s="51">
        <v>200</v>
      </c>
      <c r="D23" s="51">
        <v>0.2</v>
      </c>
      <c r="E23" s="51">
        <v>0</v>
      </c>
      <c r="F23" s="51">
        <v>19.8</v>
      </c>
      <c r="G23" s="51">
        <v>77</v>
      </c>
      <c r="H23" s="33">
        <v>0.01</v>
      </c>
      <c r="I23" s="33">
        <v>5.28</v>
      </c>
      <c r="J23" s="33">
        <v>0</v>
      </c>
      <c r="K23" s="33">
        <v>7.11</v>
      </c>
      <c r="L23" s="33">
        <v>38.4</v>
      </c>
      <c r="M23" s="33">
        <v>2.4900000000000002</v>
      </c>
      <c r="N23" s="33">
        <v>0.11</v>
      </c>
    </row>
    <row r="24" spans="1:15" x14ac:dyDescent="0.25">
      <c r="A24" s="54"/>
      <c r="B24" s="31" t="s">
        <v>45</v>
      </c>
      <c r="C24" s="32">
        <v>100</v>
      </c>
      <c r="D24" s="32">
        <v>0.5</v>
      </c>
      <c r="E24" s="32">
        <v>0</v>
      </c>
      <c r="F24" s="32">
        <v>6.5</v>
      </c>
      <c r="G24" s="32">
        <v>31</v>
      </c>
      <c r="H24" s="71">
        <v>0.04</v>
      </c>
      <c r="I24" s="71">
        <v>0</v>
      </c>
      <c r="J24" s="71">
        <v>0</v>
      </c>
      <c r="K24" s="71">
        <v>3.5</v>
      </c>
      <c r="L24" s="71">
        <v>28.06</v>
      </c>
      <c r="M24" s="71">
        <v>8.8000000000000007</v>
      </c>
      <c r="N24" s="71">
        <v>0.75</v>
      </c>
    </row>
    <row r="25" spans="1:15" ht="18.75" x14ac:dyDescent="0.3">
      <c r="A25" s="26"/>
      <c r="B25" s="49" t="s">
        <v>10</v>
      </c>
      <c r="C25" s="26"/>
      <c r="D25" s="27">
        <f>SUM(D17:D24)</f>
        <v>31.859999999999996</v>
      </c>
      <c r="E25" s="27">
        <f t="shared" ref="E25:N25" si="1">SUM(E17:E24)</f>
        <v>32.089999999999996</v>
      </c>
      <c r="F25" s="27">
        <v>133.05000000000001</v>
      </c>
      <c r="G25" s="27">
        <f t="shared" si="1"/>
        <v>949.55</v>
      </c>
      <c r="H25" s="27">
        <f t="shared" si="1"/>
        <v>0.48999999999999994</v>
      </c>
      <c r="I25" s="27">
        <f t="shared" si="1"/>
        <v>22.189999999999998</v>
      </c>
      <c r="J25" s="27">
        <f t="shared" si="1"/>
        <v>1.9E-2</v>
      </c>
      <c r="K25" s="27">
        <f t="shared" si="1"/>
        <v>112.28000000000002</v>
      </c>
      <c r="L25" s="27">
        <f t="shared" si="1"/>
        <v>194.25</v>
      </c>
      <c r="M25" s="27">
        <f t="shared" si="1"/>
        <v>149.91000000000003</v>
      </c>
      <c r="N25" s="27">
        <f t="shared" si="1"/>
        <v>5.9</v>
      </c>
    </row>
    <row r="26" spans="1:15" ht="18.75" x14ac:dyDescent="0.3">
      <c r="A26" s="6"/>
      <c r="B26" s="55" t="s">
        <v>12</v>
      </c>
      <c r="C26" s="43"/>
      <c r="D26" s="56">
        <f>D25+D15</f>
        <v>54.39</v>
      </c>
      <c r="E26" s="56">
        <f>E25+E15</f>
        <v>55.69</v>
      </c>
      <c r="F26" s="56">
        <f>F25+F15</f>
        <v>229.15</v>
      </c>
      <c r="G26" s="56">
        <f>G25+G15</f>
        <v>1627.57</v>
      </c>
      <c r="H26" s="56"/>
      <c r="I26" s="56"/>
      <c r="J26" s="56"/>
      <c r="K26" s="56">
        <f>K25+K15</f>
        <v>317.24</v>
      </c>
      <c r="L26" s="56">
        <f>L25+L15</f>
        <v>465.31</v>
      </c>
      <c r="M26" s="56"/>
      <c r="N26" s="56"/>
    </row>
    <row r="27" spans="1:15" ht="18.75" x14ac:dyDescent="0.3">
      <c r="A27" s="64"/>
      <c r="B27" s="64"/>
      <c r="C27" s="65"/>
      <c r="D27" s="77"/>
      <c r="E27" s="77"/>
      <c r="F27" s="77"/>
      <c r="G27" s="77"/>
      <c r="H27" s="78"/>
      <c r="I27" s="78"/>
      <c r="J27" s="78"/>
      <c r="K27" s="78"/>
      <c r="L27" s="78"/>
      <c r="M27" s="78"/>
      <c r="N27" s="19"/>
    </row>
    <row r="28" spans="1:15" x14ac:dyDescent="0.25">
      <c r="A28" s="109" t="s">
        <v>54</v>
      </c>
      <c r="B28" s="109"/>
      <c r="C28" s="109"/>
      <c r="D28" s="109"/>
      <c r="E28" s="109"/>
      <c r="F28" s="109"/>
      <c r="G28" s="109"/>
      <c r="H28" s="109" t="s">
        <v>54</v>
      </c>
      <c r="I28" s="109"/>
      <c r="J28" s="109"/>
      <c r="K28" s="109"/>
      <c r="L28" s="109"/>
      <c r="M28" s="109"/>
      <c r="N28" s="109"/>
    </row>
    <row r="32" spans="1:15" ht="47.25" x14ac:dyDescent="0.25">
      <c r="B32" s="71"/>
      <c r="C32" s="40" t="s">
        <v>19</v>
      </c>
      <c r="D32" s="32">
        <v>12</v>
      </c>
      <c r="E32" s="32">
        <v>3.8</v>
      </c>
      <c r="F32" s="32">
        <v>2.36</v>
      </c>
      <c r="G32" s="32">
        <v>0</v>
      </c>
      <c r="H32" s="32">
        <v>44.52</v>
      </c>
      <c r="I32" s="71">
        <v>0.04</v>
      </c>
      <c r="J32" s="71">
        <v>0.16</v>
      </c>
      <c r="K32" s="71">
        <v>0.02</v>
      </c>
      <c r="L32" s="71">
        <v>10</v>
      </c>
      <c r="M32" s="71">
        <v>54</v>
      </c>
      <c r="N32" s="71">
        <v>5</v>
      </c>
      <c r="O32" s="71">
        <v>11</v>
      </c>
    </row>
    <row r="33" spans="2:15" x14ac:dyDescent="0.25">
      <c r="B33" s="32">
        <v>78</v>
      </c>
      <c r="C33" s="31" t="s">
        <v>97</v>
      </c>
      <c r="D33" s="32">
        <v>300</v>
      </c>
      <c r="E33" s="32">
        <v>6.6</v>
      </c>
      <c r="F33" s="32">
        <v>6.2</v>
      </c>
      <c r="G33" s="32">
        <v>23.8</v>
      </c>
      <c r="H33" s="32">
        <v>178</v>
      </c>
      <c r="I33" s="33">
        <v>7.0000000000000007E-2</v>
      </c>
      <c r="J33" s="33">
        <v>0.78</v>
      </c>
      <c r="K33" s="33">
        <v>0</v>
      </c>
      <c r="L33" s="33">
        <v>162.72999999999999</v>
      </c>
      <c r="M33" s="33">
        <v>149</v>
      </c>
      <c r="N33" s="33">
        <v>21.61</v>
      </c>
      <c r="O33" s="33">
        <v>0.48</v>
      </c>
    </row>
    <row r="34" spans="2:15" x14ac:dyDescent="0.25">
      <c r="B34" s="32"/>
      <c r="C34" s="31" t="s">
        <v>58</v>
      </c>
      <c r="D34" s="32">
        <v>12</v>
      </c>
      <c r="E34" s="32">
        <v>0.16</v>
      </c>
      <c r="F34" s="32">
        <v>6.47</v>
      </c>
      <c r="G34" s="32">
        <v>10.3</v>
      </c>
      <c r="H34" s="32">
        <v>69.400000000000006</v>
      </c>
      <c r="I34" s="71">
        <v>0.1</v>
      </c>
      <c r="J34" s="71">
        <v>0</v>
      </c>
      <c r="K34" s="71">
        <v>0</v>
      </c>
      <c r="L34" s="71">
        <v>7</v>
      </c>
      <c r="M34" s="71">
        <v>14</v>
      </c>
      <c r="N34" s="71">
        <v>5</v>
      </c>
      <c r="O34" s="71">
        <v>0</v>
      </c>
    </row>
  </sheetData>
  <mergeCells count="11">
    <mergeCell ref="A2:B2"/>
    <mergeCell ref="A3:B3"/>
    <mergeCell ref="A5:A6"/>
    <mergeCell ref="B5:B6"/>
    <mergeCell ref="C5:C6"/>
    <mergeCell ref="A28:G28"/>
    <mergeCell ref="H28:N28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2:O28"/>
  <sheetViews>
    <sheetView workbookViewId="0">
      <selection activeCell="B23" sqref="B23"/>
    </sheetView>
  </sheetViews>
  <sheetFormatPr defaultRowHeight="15.75" x14ac:dyDescent="0.25"/>
  <cols>
    <col min="1" max="1" width="6.625" customWidth="1"/>
    <col min="2" max="2" width="29.375" customWidth="1"/>
    <col min="3" max="3" width="8.875" customWidth="1"/>
    <col min="4" max="4" width="9.125" customWidth="1"/>
    <col min="5" max="5" width="8.875" customWidth="1"/>
    <col min="6" max="6" width="8.75" customWidth="1"/>
    <col min="7" max="7" width="9.375" customWidth="1"/>
  </cols>
  <sheetData>
    <row r="2" spans="1:15" x14ac:dyDescent="0.25">
      <c r="A2" s="99" t="s">
        <v>40</v>
      </c>
      <c r="B2" s="99"/>
    </row>
    <row r="3" spans="1:15" x14ac:dyDescent="0.25">
      <c r="A3" s="98" t="s">
        <v>69</v>
      </c>
      <c r="B3" s="98"/>
    </row>
    <row r="5" spans="1:15" x14ac:dyDescent="0.25">
      <c r="A5" s="103" t="s">
        <v>60</v>
      </c>
      <c r="B5" s="105" t="s">
        <v>0</v>
      </c>
      <c r="C5" s="107" t="s">
        <v>1</v>
      </c>
      <c r="D5" s="113" t="s">
        <v>2</v>
      </c>
      <c r="E5" s="114"/>
      <c r="F5" s="115"/>
      <c r="G5" s="107" t="s">
        <v>6</v>
      </c>
      <c r="H5" s="112" t="s">
        <v>26</v>
      </c>
      <c r="I5" s="112"/>
      <c r="J5" s="112"/>
      <c r="K5" s="112" t="s">
        <v>34</v>
      </c>
      <c r="L5" s="112"/>
      <c r="M5" s="112"/>
      <c r="N5" s="112"/>
    </row>
    <row r="6" spans="1:15" ht="54.75" customHeight="1" x14ac:dyDescent="0.25">
      <c r="A6" s="104"/>
      <c r="B6" s="106"/>
      <c r="C6" s="108"/>
      <c r="D6" s="81" t="s">
        <v>3</v>
      </c>
      <c r="E6" s="81" t="s">
        <v>4</v>
      </c>
      <c r="F6" s="81" t="s">
        <v>5</v>
      </c>
      <c r="G6" s="108"/>
      <c r="H6" s="82" t="s">
        <v>27</v>
      </c>
      <c r="I6" s="83" t="s">
        <v>28</v>
      </c>
      <c r="J6" s="83" t="s">
        <v>29</v>
      </c>
      <c r="K6" s="82" t="s">
        <v>30</v>
      </c>
      <c r="L6" s="83" t="s">
        <v>31</v>
      </c>
      <c r="M6" s="84" t="s">
        <v>32</v>
      </c>
      <c r="N6" s="83" t="s">
        <v>33</v>
      </c>
    </row>
    <row r="7" spans="1:15" x14ac:dyDescent="0.25">
      <c r="A7" s="1"/>
      <c r="B7" s="11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x14ac:dyDescent="0.25">
      <c r="A8" s="32">
        <v>413</v>
      </c>
      <c r="B8" s="31" t="s">
        <v>57</v>
      </c>
      <c r="C8" s="32">
        <v>100</v>
      </c>
      <c r="D8" s="32">
        <v>7</v>
      </c>
      <c r="E8" s="32">
        <v>11.7</v>
      </c>
      <c r="F8" s="32">
        <v>10.8</v>
      </c>
      <c r="G8" s="32">
        <v>138</v>
      </c>
      <c r="H8" s="71">
        <v>0.02</v>
      </c>
      <c r="I8" s="71">
        <v>0</v>
      </c>
      <c r="J8" s="71">
        <v>0.1</v>
      </c>
      <c r="K8" s="71">
        <v>22.97</v>
      </c>
      <c r="L8" s="71">
        <v>77</v>
      </c>
      <c r="M8" s="71">
        <v>13.31</v>
      </c>
      <c r="N8" s="71">
        <v>1.61</v>
      </c>
    </row>
    <row r="9" spans="1:15" ht="18" customHeight="1" x14ac:dyDescent="0.25">
      <c r="A9" s="32">
        <v>195</v>
      </c>
      <c r="B9" s="31" t="s">
        <v>87</v>
      </c>
      <c r="C9" s="32" t="s">
        <v>70</v>
      </c>
      <c r="D9" s="32">
        <v>5.5</v>
      </c>
      <c r="E9" s="32">
        <v>11.33</v>
      </c>
      <c r="F9" s="32">
        <v>41</v>
      </c>
      <c r="G9" s="32">
        <v>291</v>
      </c>
      <c r="H9" s="94">
        <v>0.14000000000000001</v>
      </c>
      <c r="I9" s="94">
        <v>0.66</v>
      </c>
      <c r="J9" s="94">
        <v>0.04</v>
      </c>
      <c r="K9" s="94">
        <v>156.08000000000001</v>
      </c>
      <c r="L9" s="94">
        <v>203.7</v>
      </c>
      <c r="M9" s="94">
        <v>45.44</v>
      </c>
      <c r="N9" s="94">
        <v>0.99</v>
      </c>
    </row>
    <row r="10" spans="1:15" ht="18" customHeight="1" x14ac:dyDescent="0.25">
      <c r="A10" s="32"/>
      <c r="B10" s="31" t="s">
        <v>58</v>
      </c>
      <c r="C10" s="75">
        <v>12</v>
      </c>
      <c r="D10" s="75">
        <v>0.16</v>
      </c>
      <c r="E10" s="75">
        <v>6.47</v>
      </c>
      <c r="F10" s="75">
        <v>10.3</v>
      </c>
      <c r="G10" s="75">
        <v>69.400000000000006</v>
      </c>
      <c r="H10" s="75">
        <v>0.1</v>
      </c>
      <c r="I10" s="75">
        <v>0</v>
      </c>
      <c r="J10" s="75">
        <v>0</v>
      </c>
      <c r="K10" s="75">
        <v>7</v>
      </c>
      <c r="L10" s="75">
        <v>14</v>
      </c>
      <c r="M10" s="75">
        <v>5</v>
      </c>
      <c r="N10" s="75">
        <v>0</v>
      </c>
    </row>
    <row r="11" spans="1:15" x14ac:dyDescent="0.25">
      <c r="A11" s="71"/>
      <c r="B11" s="31" t="s">
        <v>59</v>
      </c>
      <c r="C11" s="34" t="s">
        <v>48</v>
      </c>
      <c r="D11" s="32">
        <v>2.35</v>
      </c>
      <c r="E11" s="32">
        <v>0.35</v>
      </c>
      <c r="F11" s="32">
        <v>24.9</v>
      </c>
      <c r="G11" s="32">
        <v>107</v>
      </c>
      <c r="H11" s="71">
        <v>0.1</v>
      </c>
      <c r="I11" s="71">
        <v>0</v>
      </c>
      <c r="J11" s="71">
        <v>0</v>
      </c>
      <c r="K11" s="71">
        <v>7</v>
      </c>
      <c r="L11" s="71">
        <v>14</v>
      </c>
      <c r="M11" s="71">
        <v>5</v>
      </c>
      <c r="N11" s="71">
        <v>0</v>
      </c>
      <c r="O11" s="30">
        <v>0.25</v>
      </c>
    </row>
    <row r="12" spans="1:15" x14ac:dyDescent="0.25">
      <c r="A12" s="71"/>
      <c r="B12" s="31" t="s">
        <v>52</v>
      </c>
      <c r="C12" s="34" t="s">
        <v>71</v>
      </c>
      <c r="D12" s="32">
        <v>5.32</v>
      </c>
      <c r="E12" s="32">
        <v>0.42</v>
      </c>
      <c r="F12" s="32">
        <v>36.61</v>
      </c>
      <c r="G12" s="32">
        <v>163.1</v>
      </c>
      <c r="H12" s="71">
        <v>0.04</v>
      </c>
      <c r="I12" s="71">
        <v>0</v>
      </c>
      <c r="J12" s="71">
        <v>0</v>
      </c>
      <c r="K12" s="71">
        <v>3.5</v>
      </c>
      <c r="L12" s="71">
        <v>28.06</v>
      </c>
      <c r="M12" s="71">
        <v>8.8000000000000007</v>
      </c>
      <c r="N12" s="71">
        <v>0.75</v>
      </c>
    </row>
    <row r="13" spans="1:15" x14ac:dyDescent="0.25">
      <c r="A13" s="41">
        <v>283</v>
      </c>
      <c r="B13" s="42" t="s">
        <v>85</v>
      </c>
      <c r="C13" s="92" t="s">
        <v>49</v>
      </c>
      <c r="D13" s="41">
        <v>1.4</v>
      </c>
      <c r="E13" s="41">
        <v>1.4</v>
      </c>
      <c r="F13" s="41">
        <v>11.2</v>
      </c>
      <c r="G13" s="41">
        <v>61</v>
      </c>
      <c r="H13" s="33">
        <v>0.01</v>
      </c>
      <c r="I13" s="33">
        <v>0.26</v>
      </c>
      <c r="J13" s="33">
        <v>0</v>
      </c>
      <c r="K13" s="33">
        <v>53.06</v>
      </c>
      <c r="L13" s="33"/>
      <c r="M13" s="33">
        <v>6.09</v>
      </c>
      <c r="N13" s="33">
        <v>7.0000000000000007E-2</v>
      </c>
    </row>
    <row r="14" spans="1:15" x14ac:dyDescent="0.25">
      <c r="A14" s="41"/>
      <c r="B14" s="93" t="s">
        <v>101</v>
      </c>
      <c r="C14" s="54">
        <v>50</v>
      </c>
      <c r="D14" s="54">
        <v>4.7</v>
      </c>
      <c r="E14" s="54">
        <v>1</v>
      </c>
      <c r="F14" s="54">
        <v>15.9</v>
      </c>
      <c r="G14" s="54">
        <v>134</v>
      </c>
      <c r="H14" s="89">
        <v>0.05</v>
      </c>
      <c r="I14" s="89">
        <v>0.1</v>
      </c>
      <c r="J14" s="89">
        <v>0</v>
      </c>
      <c r="K14" s="89">
        <v>29.07</v>
      </c>
      <c r="L14" s="89">
        <v>0</v>
      </c>
      <c r="M14" s="89">
        <v>8.1</v>
      </c>
      <c r="N14" s="89">
        <v>0.45</v>
      </c>
    </row>
    <row r="15" spans="1:15" ht="18.75" x14ac:dyDescent="0.3">
      <c r="A15" s="6"/>
      <c r="B15" s="44" t="s">
        <v>10</v>
      </c>
      <c r="C15" s="6"/>
      <c r="D15" s="23">
        <v>22.43</v>
      </c>
      <c r="E15" s="23">
        <v>22.2</v>
      </c>
      <c r="F15" s="23">
        <v>94.8</v>
      </c>
      <c r="G15" s="23">
        <v>678.5</v>
      </c>
      <c r="H15" s="23">
        <f t="shared" ref="H15:N15" si="0">SUM(H8:H14)</f>
        <v>0.45999999999999996</v>
      </c>
      <c r="I15" s="23">
        <f t="shared" si="0"/>
        <v>1.02</v>
      </c>
      <c r="J15" s="23">
        <f t="shared" si="0"/>
        <v>0.14000000000000001</v>
      </c>
      <c r="K15" s="23">
        <f t="shared" si="0"/>
        <v>278.68</v>
      </c>
      <c r="L15" s="23">
        <f t="shared" si="0"/>
        <v>336.76</v>
      </c>
      <c r="M15" s="23">
        <f t="shared" si="0"/>
        <v>91.74</v>
      </c>
      <c r="N15" s="23">
        <f t="shared" si="0"/>
        <v>3.87</v>
      </c>
    </row>
    <row r="16" spans="1:15" ht="18.75" x14ac:dyDescent="0.3">
      <c r="A16" s="6"/>
      <c r="B16" s="50" t="s">
        <v>11</v>
      </c>
      <c r="C16" s="6"/>
      <c r="D16" s="6"/>
      <c r="E16" s="6"/>
      <c r="F16" s="6"/>
      <c r="G16" s="6"/>
      <c r="H16" s="9"/>
      <c r="I16" s="9"/>
      <c r="J16" s="9"/>
      <c r="K16" s="9"/>
      <c r="L16" s="9"/>
      <c r="M16" s="9"/>
      <c r="N16" s="9"/>
    </row>
    <row r="17" spans="1:15" x14ac:dyDescent="0.25">
      <c r="A17" s="71"/>
      <c r="B17" s="40" t="s">
        <v>81</v>
      </c>
      <c r="C17" s="71">
        <v>100</v>
      </c>
      <c r="D17" s="71">
        <v>0.6</v>
      </c>
      <c r="E17" s="71">
        <v>3</v>
      </c>
      <c r="F17" s="71">
        <v>1.8</v>
      </c>
      <c r="G17" s="71">
        <v>36.6</v>
      </c>
      <c r="H17" s="71">
        <v>0.03</v>
      </c>
      <c r="I17" s="71">
        <v>13.08</v>
      </c>
      <c r="J17" s="71">
        <v>0</v>
      </c>
      <c r="K17" s="71">
        <v>34.299999999999997</v>
      </c>
      <c r="L17" s="71">
        <v>56.8</v>
      </c>
      <c r="M17" s="71">
        <v>25.83</v>
      </c>
      <c r="N17" s="71">
        <v>1.07</v>
      </c>
    </row>
    <row r="18" spans="1:15" x14ac:dyDescent="0.25">
      <c r="A18" s="41">
        <v>56</v>
      </c>
      <c r="B18" s="96" t="s">
        <v>61</v>
      </c>
      <c r="C18" s="41" t="s">
        <v>109</v>
      </c>
      <c r="D18" s="41">
        <v>2</v>
      </c>
      <c r="E18" s="41">
        <v>6</v>
      </c>
      <c r="F18" s="41">
        <v>14</v>
      </c>
      <c r="G18" s="41">
        <v>117</v>
      </c>
      <c r="H18" s="33">
        <v>0.05</v>
      </c>
      <c r="I18" s="33">
        <v>9.5299999999999994</v>
      </c>
      <c r="J18" s="33">
        <v>0.03</v>
      </c>
      <c r="K18" s="33">
        <v>34.729999999999997</v>
      </c>
      <c r="L18" s="33">
        <v>52.1</v>
      </c>
      <c r="M18" s="33">
        <v>24.32</v>
      </c>
      <c r="N18" s="33">
        <v>1.1299999999999999</v>
      </c>
    </row>
    <row r="19" spans="1:15" x14ac:dyDescent="0.25">
      <c r="A19" s="32">
        <v>87</v>
      </c>
      <c r="B19" s="31" t="s">
        <v>91</v>
      </c>
      <c r="C19" s="75" t="s">
        <v>114</v>
      </c>
      <c r="D19" s="75">
        <v>12.3</v>
      </c>
      <c r="E19" s="75">
        <v>15.3</v>
      </c>
      <c r="F19" s="75">
        <v>3.2</v>
      </c>
      <c r="G19" s="75">
        <v>112</v>
      </c>
      <c r="H19" s="75">
        <v>0.16</v>
      </c>
      <c r="I19" s="75">
        <v>1.04</v>
      </c>
      <c r="J19" s="75">
        <v>0</v>
      </c>
      <c r="K19" s="75">
        <v>46.21</v>
      </c>
      <c r="L19" s="75">
        <v>69.3</v>
      </c>
      <c r="M19" s="75">
        <v>25.91</v>
      </c>
      <c r="N19" s="75">
        <v>1.26</v>
      </c>
    </row>
    <row r="20" spans="1:15" x14ac:dyDescent="0.25">
      <c r="A20" s="32">
        <v>136</v>
      </c>
      <c r="B20" s="31" t="s">
        <v>98</v>
      </c>
      <c r="C20" s="32" t="s">
        <v>99</v>
      </c>
      <c r="D20" s="32">
        <v>4.3</v>
      </c>
      <c r="E20" s="32">
        <v>6.81</v>
      </c>
      <c r="F20" s="32">
        <v>12.4</v>
      </c>
      <c r="G20" s="32">
        <v>159</v>
      </c>
      <c r="H20" s="71">
        <v>1.9</v>
      </c>
      <c r="I20" s="71">
        <v>8.91</v>
      </c>
      <c r="J20" s="71">
        <v>0.04</v>
      </c>
      <c r="K20" s="71">
        <v>20.64</v>
      </c>
      <c r="L20" s="71">
        <v>35.18</v>
      </c>
      <c r="M20" s="71">
        <v>46.12</v>
      </c>
      <c r="N20" s="71">
        <v>1.81</v>
      </c>
    </row>
    <row r="21" spans="1:15" ht="18.75" x14ac:dyDescent="0.25">
      <c r="A21" s="46"/>
      <c r="B21" s="31" t="s">
        <v>35</v>
      </c>
      <c r="C21" s="32">
        <v>70</v>
      </c>
      <c r="D21" s="32">
        <v>3.3</v>
      </c>
      <c r="E21" s="32">
        <v>0.49</v>
      </c>
      <c r="F21" s="32">
        <v>34.799999999999997</v>
      </c>
      <c r="G21" s="32">
        <v>150</v>
      </c>
      <c r="H21" s="71">
        <v>0.04</v>
      </c>
      <c r="I21" s="71">
        <v>0</v>
      </c>
      <c r="J21" s="71">
        <v>0</v>
      </c>
      <c r="K21" s="71">
        <v>10.81</v>
      </c>
      <c r="L21" s="71">
        <v>28.06</v>
      </c>
      <c r="M21" s="71">
        <v>8.8000000000000007</v>
      </c>
      <c r="N21" s="71">
        <v>0.75</v>
      </c>
    </row>
    <row r="22" spans="1:15" ht="18.75" x14ac:dyDescent="0.25">
      <c r="A22" s="46"/>
      <c r="B22" s="31" t="s">
        <v>52</v>
      </c>
      <c r="C22" s="32">
        <v>100</v>
      </c>
      <c r="D22" s="32">
        <v>7.6</v>
      </c>
      <c r="E22" s="32">
        <v>0.6</v>
      </c>
      <c r="F22" s="32">
        <v>52.3</v>
      </c>
      <c r="G22" s="32">
        <v>233</v>
      </c>
      <c r="H22" s="71">
        <v>0.1</v>
      </c>
      <c r="I22" s="71">
        <v>0</v>
      </c>
      <c r="J22" s="71">
        <v>0</v>
      </c>
      <c r="K22" s="71">
        <v>7</v>
      </c>
      <c r="L22" s="71">
        <v>14</v>
      </c>
      <c r="M22" s="71">
        <v>5</v>
      </c>
      <c r="N22" s="71">
        <v>0</v>
      </c>
      <c r="O22" s="30">
        <v>0.35</v>
      </c>
    </row>
    <row r="23" spans="1:15" x14ac:dyDescent="0.25">
      <c r="A23" s="32"/>
      <c r="B23" s="40" t="s">
        <v>37</v>
      </c>
      <c r="C23" s="71">
        <v>200</v>
      </c>
      <c r="D23" s="71">
        <v>1</v>
      </c>
      <c r="E23" s="71">
        <v>0</v>
      </c>
      <c r="F23" s="71">
        <v>20.2</v>
      </c>
      <c r="G23" s="71">
        <v>100</v>
      </c>
      <c r="H23" s="71">
        <v>0.04</v>
      </c>
      <c r="I23" s="71">
        <v>2.4</v>
      </c>
      <c r="J23" s="71">
        <v>0</v>
      </c>
      <c r="K23" s="71">
        <v>22</v>
      </c>
      <c r="L23" s="71">
        <v>12</v>
      </c>
      <c r="M23" s="71">
        <v>22</v>
      </c>
      <c r="N23" s="71">
        <v>0.2</v>
      </c>
    </row>
    <row r="24" spans="1:15" ht="18.75" x14ac:dyDescent="0.25">
      <c r="A24" s="46"/>
      <c r="B24" s="31" t="s">
        <v>46</v>
      </c>
      <c r="C24" s="32">
        <v>100</v>
      </c>
      <c r="D24" s="32">
        <v>0.4</v>
      </c>
      <c r="E24" s="32">
        <v>0</v>
      </c>
      <c r="F24" s="32">
        <v>4.7</v>
      </c>
      <c r="G24" s="32">
        <v>42</v>
      </c>
      <c r="H24" s="71">
        <v>0.04</v>
      </c>
      <c r="I24" s="71">
        <v>0</v>
      </c>
      <c r="J24" s="71">
        <v>0</v>
      </c>
      <c r="K24" s="71">
        <v>3.5</v>
      </c>
      <c r="L24" s="71">
        <v>28.06</v>
      </c>
      <c r="M24" s="71">
        <v>8.8000000000000007</v>
      </c>
      <c r="N24" s="71">
        <v>0.75</v>
      </c>
    </row>
    <row r="25" spans="1:15" ht="18.75" x14ac:dyDescent="0.3">
      <c r="A25" s="57"/>
      <c r="B25" s="44" t="s">
        <v>10</v>
      </c>
      <c r="C25" s="47"/>
      <c r="D25" s="58">
        <f>SUM(D17:D24)</f>
        <v>31.5</v>
      </c>
      <c r="E25" s="58">
        <f t="shared" ref="E25:N25" si="1">SUM(E17:E24)</f>
        <v>32.199999999999996</v>
      </c>
      <c r="F25" s="58">
        <v>135</v>
      </c>
      <c r="G25" s="58">
        <f t="shared" si="1"/>
        <v>949.6</v>
      </c>
      <c r="H25" s="58">
        <f t="shared" si="1"/>
        <v>2.36</v>
      </c>
      <c r="I25" s="58">
        <f t="shared" si="1"/>
        <v>34.96</v>
      </c>
      <c r="J25" s="58">
        <f t="shared" si="1"/>
        <v>7.0000000000000007E-2</v>
      </c>
      <c r="K25" s="58">
        <f t="shared" si="1"/>
        <v>179.19</v>
      </c>
      <c r="L25" s="58">
        <f t="shared" si="1"/>
        <v>295.5</v>
      </c>
      <c r="M25" s="58">
        <f t="shared" si="1"/>
        <v>166.78000000000003</v>
      </c>
      <c r="N25" s="58">
        <f t="shared" si="1"/>
        <v>6.97</v>
      </c>
    </row>
    <row r="26" spans="1:15" ht="18.75" x14ac:dyDescent="0.3">
      <c r="A26" s="26"/>
      <c r="B26" s="62" t="s">
        <v>12</v>
      </c>
      <c r="C26" s="28"/>
      <c r="D26" s="63">
        <f>D25+D15</f>
        <v>53.93</v>
      </c>
      <c r="E26" s="63">
        <f t="shared" ref="E26:L26" si="2">E25+E15</f>
        <v>54.399999999999991</v>
      </c>
      <c r="F26" s="63">
        <f t="shared" si="2"/>
        <v>229.8</v>
      </c>
      <c r="G26" s="63">
        <f t="shared" si="2"/>
        <v>1628.1</v>
      </c>
      <c r="H26" s="63"/>
      <c r="I26" s="63"/>
      <c r="J26" s="63"/>
      <c r="K26" s="63">
        <f t="shared" si="2"/>
        <v>457.87</v>
      </c>
      <c r="L26" s="63">
        <f t="shared" si="2"/>
        <v>632.26</v>
      </c>
      <c r="M26" s="63"/>
      <c r="N26" s="63"/>
    </row>
    <row r="27" spans="1:15" ht="18.75" x14ac:dyDescent="0.3">
      <c r="A27" s="64"/>
      <c r="B27" s="64"/>
      <c r="C27" s="65"/>
      <c r="D27" s="65"/>
      <c r="E27" s="65"/>
      <c r="F27" s="65"/>
      <c r="G27" s="65"/>
      <c r="H27" s="59"/>
      <c r="I27" s="59"/>
      <c r="J27" s="59"/>
      <c r="K27" s="59"/>
      <c r="L27" s="59"/>
      <c r="M27" s="59"/>
      <c r="N27" s="59"/>
    </row>
    <row r="28" spans="1:15" x14ac:dyDescent="0.25">
      <c r="A28" s="109" t="s">
        <v>54</v>
      </c>
      <c r="B28" s="109"/>
      <c r="C28" s="109"/>
      <c r="D28" s="109"/>
      <c r="E28" s="109"/>
      <c r="F28" s="109"/>
      <c r="G28" s="109"/>
      <c r="H28" s="109" t="s">
        <v>54</v>
      </c>
      <c r="I28" s="109"/>
      <c r="J28" s="109"/>
      <c r="K28" s="109"/>
      <c r="L28" s="109"/>
      <c r="M28" s="109"/>
      <c r="N28" s="109"/>
    </row>
  </sheetData>
  <mergeCells count="11">
    <mergeCell ref="A2:B2"/>
    <mergeCell ref="A3:B3"/>
    <mergeCell ref="A5:A6"/>
    <mergeCell ref="B5:B6"/>
    <mergeCell ref="C5:C6"/>
    <mergeCell ref="A28:G28"/>
    <mergeCell ref="H28:N28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2:O26"/>
  <sheetViews>
    <sheetView workbookViewId="0">
      <selection activeCell="D15" sqref="D15"/>
    </sheetView>
  </sheetViews>
  <sheetFormatPr defaultRowHeight="15.75" x14ac:dyDescent="0.25"/>
  <cols>
    <col min="1" max="1" width="4.625" customWidth="1"/>
    <col min="2" max="2" width="29.5" customWidth="1"/>
    <col min="3" max="3" width="9" customWidth="1"/>
    <col min="4" max="4" width="10.25" customWidth="1"/>
    <col min="5" max="5" width="10.5" customWidth="1"/>
    <col min="6" max="6" width="9.875" customWidth="1"/>
    <col min="7" max="7" width="10.125" customWidth="1"/>
  </cols>
  <sheetData>
    <row r="2" spans="1:15" x14ac:dyDescent="0.25">
      <c r="A2" s="99" t="s">
        <v>41</v>
      </c>
      <c r="B2" s="99"/>
    </row>
    <row r="3" spans="1:15" x14ac:dyDescent="0.25">
      <c r="A3" s="98" t="s">
        <v>69</v>
      </c>
      <c r="B3" s="98"/>
      <c r="C3" s="98"/>
    </row>
    <row r="5" spans="1:15" x14ac:dyDescent="0.25">
      <c r="A5" s="103" t="s">
        <v>60</v>
      </c>
      <c r="B5" s="105" t="s">
        <v>0</v>
      </c>
      <c r="C5" s="107" t="s">
        <v>1</v>
      </c>
      <c r="D5" s="113" t="s">
        <v>2</v>
      </c>
      <c r="E5" s="114"/>
      <c r="F5" s="115"/>
      <c r="G5" s="107" t="s">
        <v>6</v>
      </c>
      <c r="H5" s="112" t="s">
        <v>26</v>
      </c>
      <c r="I5" s="112"/>
      <c r="J5" s="112"/>
      <c r="K5" s="112" t="s">
        <v>34</v>
      </c>
      <c r="L5" s="112"/>
      <c r="M5" s="112"/>
      <c r="N5" s="112"/>
    </row>
    <row r="6" spans="1:15" ht="54.75" customHeight="1" x14ac:dyDescent="0.25">
      <c r="A6" s="104"/>
      <c r="B6" s="106"/>
      <c r="C6" s="108"/>
      <c r="D6" s="81" t="s">
        <v>3</v>
      </c>
      <c r="E6" s="81" t="s">
        <v>4</v>
      </c>
      <c r="F6" s="81" t="s">
        <v>5</v>
      </c>
      <c r="G6" s="108"/>
      <c r="H6" s="82" t="s">
        <v>27</v>
      </c>
      <c r="I6" s="83" t="s">
        <v>28</v>
      </c>
      <c r="J6" s="83" t="s">
        <v>29</v>
      </c>
      <c r="K6" s="82" t="s">
        <v>30</v>
      </c>
      <c r="L6" s="83" t="s">
        <v>31</v>
      </c>
      <c r="M6" s="84" t="s">
        <v>32</v>
      </c>
      <c r="N6" s="83" t="s">
        <v>33</v>
      </c>
    </row>
    <row r="7" spans="1:15" x14ac:dyDescent="0.25">
      <c r="A7" s="1"/>
      <c r="B7" s="11" t="s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5.75" customHeight="1" x14ac:dyDescent="0.25">
      <c r="A8" s="32">
        <v>218</v>
      </c>
      <c r="B8" s="31" t="s">
        <v>64</v>
      </c>
      <c r="C8" s="32" t="s">
        <v>65</v>
      </c>
      <c r="D8" s="32">
        <v>7.8</v>
      </c>
      <c r="E8" s="32">
        <v>14.1</v>
      </c>
      <c r="F8" s="32">
        <v>5.6</v>
      </c>
      <c r="G8" s="32">
        <v>140.5</v>
      </c>
      <c r="H8" s="71">
        <v>7.0000000000000007E-2</v>
      </c>
      <c r="I8" s="71">
        <v>0.22</v>
      </c>
      <c r="J8" s="71">
        <v>0</v>
      </c>
      <c r="K8" s="71">
        <v>100.23</v>
      </c>
      <c r="L8" s="71">
        <v>150.30000000000001</v>
      </c>
      <c r="M8" s="71">
        <v>16.809999999999999</v>
      </c>
      <c r="N8" s="71">
        <v>2.5</v>
      </c>
      <c r="O8" s="59"/>
    </row>
    <row r="9" spans="1:15" ht="18.75" customHeight="1" x14ac:dyDescent="0.25">
      <c r="A9" s="32">
        <v>211</v>
      </c>
      <c r="B9" s="31" t="s">
        <v>95</v>
      </c>
      <c r="C9" s="32" t="s">
        <v>76</v>
      </c>
      <c r="D9" s="32">
        <v>3.73</v>
      </c>
      <c r="E9" s="32">
        <v>4.2</v>
      </c>
      <c r="F9" s="32">
        <v>15.04</v>
      </c>
      <c r="G9" s="32">
        <v>170.5</v>
      </c>
      <c r="H9" s="94">
        <v>0.09</v>
      </c>
      <c r="I9" s="94">
        <v>0</v>
      </c>
      <c r="J9" s="94">
        <v>0.05</v>
      </c>
      <c r="K9" s="94">
        <v>14.03</v>
      </c>
      <c r="L9" s="94">
        <v>21.04</v>
      </c>
      <c r="M9" s="94">
        <v>11.09</v>
      </c>
      <c r="N9" s="94">
        <v>1.1200000000000001</v>
      </c>
      <c r="O9" s="59"/>
    </row>
    <row r="10" spans="1:15" ht="18.75" x14ac:dyDescent="0.25">
      <c r="A10" s="46"/>
      <c r="B10" s="31" t="s">
        <v>59</v>
      </c>
      <c r="C10" s="34" t="s">
        <v>48</v>
      </c>
      <c r="D10" s="32">
        <v>2.35</v>
      </c>
      <c r="E10" s="32">
        <v>0.35</v>
      </c>
      <c r="F10" s="32">
        <v>24.9</v>
      </c>
      <c r="G10" s="32">
        <v>107</v>
      </c>
      <c r="H10" s="71">
        <v>0.1</v>
      </c>
      <c r="I10" s="71">
        <v>0</v>
      </c>
      <c r="J10" s="71">
        <v>0</v>
      </c>
      <c r="K10" s="71">
        <v>7</v>
      </c>
      <c r="L10" s="71">
        <v>14</v>
      </c>
      <c r="M10" s="71">
        <v>5</v>
      </c>
      <c r="N10" s="71">
        <v>0</v>
      </c>
      <c r="O10" s="59"/>
    </row>
    <row r="11" spans="1:15" ht="18.75" x14ac:dyDescent="0.25">
      <c r="A11" s="46"/>
      <c r="B11" s="31" t="s">
        <v>52</v>
      </c>
      <c r="C11" s="34" t="s">
        <v>71</v>
      </c>
      <c r="D11" s="32">
        <v>5.32</v>
      </c>
      <c r="E11" s="32">
        <v>0.42</v>
      </c>
      <c r="F11" s="32">
        <v>36.61</v>
      </c>
      <c r="G11" s="32">
        <v>163.1</v>
      </c>
      <c r="H11" s="71">
        <v>0.04</v>
      </c>
      <c r="I11" s="71">
        <v>0</v>
      </c>
      <c r="J11" s="71">
        <v>0</v>
      </c>
      <c r="K11" s="71">
        <v>3.5</v>
      </c>
      <c r="L11" s="71">
        <v>28.06</v>
      </c>
      <c r="M11" s="71">
        <v>8.8000000000000007</v>
      </c>
      <c r="N11" s="71">
        <v>0.75</v>
      </c>
      <c r="O11" s="60">
        <v>0.25</v>
      </c>
    </row>
    <row r="12" spans="1:15" x14ac:dyDescent="0.25">
      <c r="A12" s="32">
        <v>288</v>
      </c>
      <c r="B12" s="31" t="s">
        <v>13</v>
      </c>
      <c r="C12" s="32">
        <v>200</v>
      </c>
      <c r="D12" s="32">
        <v>3.3</v>
      </c>
      <c r="E12" s="32">
        <v>3.1</v>
      </c>
      <c r="F12" s="32">
        <v>13.6</v>
      </c>
      <c r="G12" s="32">
        <v>98</v>
      </c>
      <c r="H12" s="71">
        <v>0.03</v>
      </c>
      <c r="I12" s="71">
        <v>0.52</v>
      </c>
      <c r="J12" s="71">
        <v>2.7E-2</v>
      </c>
      <c r="K12" s="71">
        <v>110.37</v>
      </c>
      <c r="L12" s="71">
        <v>176.9</v>
      </c>
      <c r="M12" s="71">
        <v>26.97</v>
      </c>
      <c r="N12" s="71">
        <v>0.88</v>
      </c>
      <c r="O12" s="59"/>
    </row>
    <row r="13" spans="1:15" ht="18.75" x14ac:dyDescent="0.3">
      <c r="A13" s="26"/>
      <c r="B13" s="49" t="s">
        <v>10</v>
      </c>
      <c r="C13" s="26"/>
      <c r="D13" s="27">
        <f>SUM(D8:D12)</f>
        <v>22.5</v>
      </c>
      <c r="E13" s="27">
        <f t="shared" ref="E13:N13" si="0">SUM(E8:E12)</f>
        <v>22.170000000000005</v>
      </c>
      <c r="F13" s="27">
        <f t="shared" si="0"/>
        <v>95.75</v>
      </c>
      <c r="G13" s="27">
        <f t="shared" si="0"/>
        <v>679.1</v>
      </c>
      <c r="H13" s="27">
        <f t="shared" si="0"/>
        <v>0.32999999999999996</v>
      </c>
      <c r="I13" s="27">
        <f t="shared" si="0"/>
        <v>0.74</v>
      </c>
      <c r="J13" s="27">
        <f t="shared" si="0"/>
        <v>7.6999999999999999E-2</v>
      </c>
      <c r="K13" s="27">
        <f t="shared" si="0"/>
        <v>235.13</v>
      </c>
      <c r="L13" s="27">
        <f t="shared" si="0"/>
        <v>390.3</v>
      </c>
      <c r="M13" s="27">
        <f t="shared" si="0"/>
        <v>68.67</v>
      </c>
      <c r="N13" s="27">
        <f t="shared" si="0"/>
        <v>5.25</v>
      </c>
      <c r="O13" s="59"/>
    </row>
    <row r="14" spans="1:15" ht="18.75" x14ac:dyDescent="0.3">
      <c r="A14" s="6"/>
      <c r="B14" s="50" t="s">
        <v>11</v>
      </c>
      <c r="C14" s="6"/>
      <c r="D14" s="6"/>
      <c r="E14" s="6"/>
      <c r="F14" s="6"/>
      <c r="G14" s="6"/>
      <c r="H14" s="9"/>
      <c r="I14" s="9"/>
      <c r="J14" s="9"/>
      <c r="K14" s="9"/>
      <c r="L14" s="9"/>
      <c r="M14" s="9"/>
      <c r="N14" s="9"/>
      <c r="O14" s="59"/>
    </row>
    <row r="15" spans="1:15" x14ac:dyDescent="0.25">
      <c r="A15" s="71"/>
      <c r="B15" s="31" t="s">
        <v>50</v>
      </c>
      <c r="C15" s="32">
        <v>100</v>
      </c>
      <c r="D15" s="32">
        <v>2.8</v>
      </c>
      <c r="E15" s="32">
        <v>0</v>
      </c>
      <c r="F15" s="32">
        <v>1.3</v>
      </c>
      <c r="G15" s="32">
        <v>16</v>
      </c>
      <c r="H15" s="71">
        <v>0.01</v>
      </c>
      <c r="I15" s="71">
        <v>51.08</v>
      </c>
      <c r="J15" s="71">
        <v>0</v>
      </c>
      <c r="K15" s="71">
        <v>11.8</v>
      </c>
      <c r="L15" s="71">
        <v>20.41</v>
      </c>
      <c r="M15" s="71">
        <v>6.8</v>
      </c>
      <c r="N15" s="71">
        <v>0.44</v>
      </c>
      <c r="O15" s="59"/>
    </row>
    <row r="16" spans="1:15" ht="16.5" customHeight="1" x14ac:dyDescent="0.25">
      <c r="A16" s="51">
        <v>59</v>
      </c>
      <c r="B16" s="42" t="s">
        <v>116</v>
      </c>
      <c r="C16" s="51">
        <v>300</v>
      </c>
      <c r="D16" s="51">
        <v>3.2</v>
      </c>
      <c r="E16" s="51">
        <v>3</v>
      </c>
      <c r="F16" s="51">
        <v>12.6</v>
      </c>
      <c r="G16" s="51">
        <v>133</v>
      </c>
      <c r="H16" s="33">
        <v>103</v>
      </c>
      <c r="I16" s="33">
        <v>7.92</v>
      </c>
      <c r="J16" s="33">
        <v>0</v>
      </c>
      <c r="K16" s="33">
        <v>16.05</v>
      </c>
      <c r="L16" s="33">
        <v>0</v>
      </c>
      <c r="M16" s="33">
        <v>25.11</v>
      </c>
      <c r="N16" s="33">
        <v>1.03</v>
      </c>
      <c r="O16" s="59"/>
    </row>
    <row r="17" spans="1:15" x14ac:dyDescent="0.25">
      <c r="A17" s="71">
        <v>95</v>
      </c>
      <c r="B17" s="40" t="s">
        <v>42</v>
      </c>
      <c r="C17" s="71" t="s">
        <v>117</v>
      </c>
      <c r="D17" s="71">
        <v>12.9</v>
      </c>
      <c r="E17" s="71">
        <v>13.71</v>
      </c>
      <c r="F17" s="71">
        <v>3.2</v>
      </c>
      <c r="G17" s="71">
        <v>111</v>
      </c>
      <c r="H17" s="71">
        <v>0.06</v>
      </c>
      <c r="I17" s="61">
        <v>0.98</v>
      </c>
      <c r="J17" s="71">
        <v>0.02</v>
      </c>
      <c r="K17" s="71">
        <v>14.88</v>
      </c>
      <c r="L17" s="71">
        <v>22.32</v>
      </c>
      <c r="M17" s="71">
        <v>29.58</v>
      </c>
      <c r="N17" s="71">
        <v>3.42</v>
      </c>
      <c r="O17" s="59"/>
    </row>
    <row r="18" spans="1:15" x14ac:dyDescent="0.25">
      <c r="A18" s="32">
        <v>172</v>
      </c>
      <c r="B18" s="31" t="s">
        <v>100</v>
      </c>
      <c r="C18" s="32" t="s">
        <v>74</v>
      </c>
      <c r="D18" s="32">
        <v>9.4</v>
      </c>
      <c r="E18" s="32">
        <v>9.4</v>
      </c>
      <c r="F18" s="32">
        <v>33</v>
      </c>
      <c r="G18" s="32">
        <v>232.55</v>
      </c>
      <c r="H18" s="71">
        <v>0.43</v>
      </c>
      <c r="I18" s="71">
        <v>0</v>
      </c>
      <c r="J18" s="71">
        <v>0.04</v>
      </c>
      <c r="K18" s="71">
        <v>23.45</v>
      </c>
      <c r="L18" s="71">
        <v>35.17</v>
      </c>
      <c r="M18" s="71">
        <v>221.58</v>
      </c>
      <c r="N18" s="71">
        <v>7.59</v>
      </c>
      <c r="O18" s="60">
        <v>0.35</v>
      </c>
    </row>
    <row r="19" spans="1:15" x14ac:dyDescent="0.25">
      <c r="A19" s="52"/>
      <c r="B19" s="31" t="s">
        <v>35</v>
      </c>
      <c r="C19" s="32">
        <v>70</v>
      </c>
      <c r="D19" s="32">
        <v>3.3</v>
      </c>
      <c r="E19" s="32">
        <v>0.49</v>
      </c>
      <c r="F19" s="32">
        <v>34.799999999999997</v>
      </c>
      <c r="G19" s="32">
        <v>150</v>
      </c>
      <c r="H19" s="71">
        <v>0.04</v>
      </c>
      <c r="I19" s="71">
        <v>0</v>
      </c>
      <c r="J19" s="71">
        <v>0</v>
      </c>
      <c r="K19" s="71">
        <v>10.81</v>
      </c>
      <c r="L19" s="71">
        <v>28.06</v>
      </c>
      <c r="M19" s="71">
        <v>8.8000000000000007</v>
      </c>
      <c r="N19" s="71">
        <v>0.75</v>
      </c>
      <c r="O19" s="59"/>
    </row>
    <row r="20" spans="1:15" x14ac:dyDescent="0.25">
      <c r="A20" s="52"/>
      <c r="B20" s="31" t="s">
        <v>52</v>
      </c>
      <c r="C20" s="32">
        <v>100</v>
      </c>
      <c r="D20" s="32">
        <v>7.6</v>
      </c>
      <c r="E20" s="32">
        <v>0.6</v>
      </c>
      <c r="F20" s="32">
        <v>52.3</v>
      </c>
      <c r="G20" s="32">
        <v>233</v>
      </c>
      <c r="H20" s="71">
        <v>0.1</v>
      </c>
      <c r="I20" s="71">
        <v>0</v>
      </c>
      <c r="J20" s="71">
        <v>0</v>
      </c>
      <c r="K20" s="71">
        <v>7</v>
      </c>
      <c r="L20" s="71">
        <v>14</v>
      </c>
      <c r="M20" s="71">
        <v>5</v>
      </c>
      <c r="N20" s="71">
        <v>0</v>
      </c>
      <c r="O20" s="59"/>
    </row>
    <row r="21" spans="1:15" x14ac:dyDescent="0.25">
      <c r="A21" s="32">
        <v>293</v>
      </c>
      <c r="B21" s="31" t="s">
        <v>53</v>
      </c>
      <c r="C21" s="32">
        <v>200</v>
      </c>
      <c r="D21" s="32">
        <v>0.5</v>
      </c>
      <c r="E21" s="32">
        <v>0.1</v>
      </c>
      <c r="F21" s="32">
        <v>31.2</v>
      </c>
      <c r="G21" s="32">
        <v>121</v>
      </c>
      <c r="H21" s="71">
        <v>7.0000000000000007E-2</v>
      </c>
      <c r="I21" s="71">
        <v>0.28999999999999998</v>
      </c>
      <c r="J21" s="71">
        <v>0</v>
      </c>
      <c r="K21" s="71">
        <v>14.62</v>
      </c>
      <c r="L21" s="71">
        <v>5.94</v>
      </c>
      <c r="M21" s="71">
        <v>8.5</v>
      </c>
      <c r="N21" s="71">
        <v>0.92</v>
      </c>
      <c r="O21" s="59"/>
    </row>
    <row r="22" spans="1:15" x14ac:dyDescent="0.25">
      <c r="A22" s="54"/>
      <c r="B22" s="31" t="s">
        <v>67</v>
      </c>
      <c r="C22" s="32">
        <v>50</v>
      </c>
      <c r="D22" s="32">
        <v>4.3</v>
      </c>
      <c r="E22" s="32">
        <v>4.9000000000000004</v>
      </c>
      <c r="F22" s="32">
        <v>10.4</v>
      </c>
      <c r="G22" s="32">
        <v>104.8</v>
      </c>
      <c r="H22" s="71">
        <v>0.05</v>
      </c>
      <c r="I22" s="71">
        <v>0</v>
      </c>
      <c r="J22" s="71">
        <v>0</v>
      </c>
      <c r="K22" s="71">
        <v>5.4</v>
      </c>
      <c r="L22" s="71">
        <v>0</v>
      </c>
      <c r="M22" s="71">
        <v>24.6</v>
      </c>
      <c r="N22" s="71">
        <v>0.36</v>
      </c>
      <c r="O22" s="59"/>
    </row>
    <row r="23" spans="1:15" ht="18.75" x14ac:dyDescent="0.3">
      <c r="A23" s="57"/>
      <c r="B23" s="49" t="s">
        <v>10</v>
      </c>
      <c r="C23" s="47"/>
      <c r="D23" s="58">
        <v>32.200000000000003</v>
      </c>
      <c r="E23" s="58">
        <f t="shared" ref="E23:N23" si="1">SUM(E15:E22)</f>
        <v>32.200000000000003</v>
      </c>
      <c r="F23" s="58">
        <v>135.80000000000001</v>
      </c>
      <c r="G23" s="58">
        <v>949.35</v>
      </c>
      <c r="H23" s="58">
        <f t="shared" si="1"/>
        <v>103.76</v>
      </c>
      <c r="I23" s="58">
        <f t="shared" si="1"/>
        <v>60.269999999999996</v>
      </c>
      <c r="J23" s="58">
        <f t="shared" si="1"/>
        <v>0.06</v>
      </c>
      <c r="K23" s="58">
        <f t="shared" si="1"/>
        <v>104.01000000000002</v>
      </c>
      <c r="L23" s="58">
        <f t="shared" si="1"/>
        <v>125.9</v>
      </c>
      <c r="M23" s="58">
        <f t="shared" si="1"/>
        <v>329.97</v>
      </c>
      <c r="N23" s="58">
        <f t="shared" si="1"/>
        <v>14.51</v>
      </c>
      <c r="O23" s="59"/>
    </row>
    <row r="24" spans="1:15" ht="18.75" x14ac:dyDescent="0.3">
      <c r="A24" s="26"/>
      <c r="B24" s="62" t="s">
        <v>12</v>
      </c>
      <c r="C24" s="28"/>
      <c r="D24" s="63">
        <f>D23+D13</f>
        <v>54.7</v>
      </c>
      <c r="E24" s="63">
        <f t="shared" ref="E24:G24" si="2">E23+E13</f>
        <v>54.370000000000005</v>
      </c>
      <c r="F24" s="63">
        <f t="shared" si="2"/>
        <v>231.55</v>
      </c>
      <c r="G24" s="63">
        <f t="shared" si="2"/>
        <v>1628.45</v>
      </c>
      <c r="H24" s="63"/>
      <c r="I24" s="63"/>
      <c r="J24" s="63"/>
      <c r="K24" s="63">
        <f t="shared" ref="K24:L24" si="3">K23+K13</f>
        <v>339.14</v>
      </c>
      <c r="L24" s="63">
        <f t="shared" si="3"/>
        <v>516.20000000000005</v>
      </c>
      <c r="M24" s="63"/>
      <c r="N24" s="63"/>
      <c r="O24" s="59"/>
    </row>
    <row r="25" spans="1:15" ht="18.75" x14ac:dyDescent="0.3">
      <c r="A25" s="64"/>
      <c r="B25" s="64"/>
      <c r="C25" s="65"/>
      <c r="D25" s="65"/>
      <c r="E25" s="65"/>
      <c r="F25" s="65"/>
      <c r="G25" s="65"/>
      <c r="H25" s="59"/>
      <c r="I25" s="59"/>
      <c r="J25" s="59"/>
      <c r="K25" s="59"/>
      <c r="L25" s="59"/>
      <c r="M25" s="59"/>
      <c r="N25" s="59"/>
      <c r="O25" s="59"/>
    </row>
    <row r="26" spans="1:15" x14ac:dyDescent="0.25">
      <c r="A26" s="109" t="s">
        <v>54</v>
      </c>
      <c r="B26" s="109"/>
      <c r="C26" s="109"/>
      <c r="D26" s="109"/>
      <c r="E26" s="109"/>
      <c r="F26" s="109"/>
      <c r="G26" s="109"/>
      <c r="H26" s="109" t="s">
        <v>54</v>
      </c>
      <c r="I26" s="109"/>
      <c r="J26" s="109"/>
      <c r="K26" s="109"/>
      <c r="L26" s="109"/>
      <c r="M26" s="109"/>
      <c r="N26" s="109"/>
    </row>
  </sheetData>
  <mergeCells count="11">
    <mergeCell ref="A2:B2"/>
    <mergeCell ref="A5:A6"/>
    <mergeCell ref="B5:B6"/>
    <mergeCell ref="C5:C6"/>
    <mergeCell ref="A3:C3"/>
    <mergeCell ref="A26:G26"/>
    <mergeCell ref="H26:N26"/>
    <mergeCell ref="G5:G6"/>
    <mergeCell ref="H5:J5"/>
    <mergeCell ref="K5:N5"/>
    <mergeCell ref="D5:F5"/>
  </mergeCells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Лыхина Татьяна Викторовна</cp:lastModifiedBy>
  <cp:lastPrinted>2020-08-24T07:58:28Z</cp:lastPrinted>
  <dcterms:created xsi:type="dcterms:W3CDTF">2016-04-20T02:21:33Z</dcterms:created>
  <dcterms:modified xsi:type="dcterms:W3CDTF">2020-08-24T08:00:17Z</dcterms:modified>
</cp:coreProperties>
</file>